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0475" windowHeight="9180" activeTab="0"/>
  </bookViews>
  <sheets>
    <sheet name="All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서정강</author>
    <author>WTF Sports Division</author>
  </authors>
  <commentList>
    <comment ref="I1" authorId="0">
      <text>
        <r>
          <rPr>
            <b/>
            <sz val="9"/>
            <rFont val="Tahoma"/>
            <family val="2"/>
          </rPr>
          <t>Feb 19-23, 2013 Las Vegas, USA</t>
        </r>
      </text>
    </comment>
    <comment ref="J1" authorId="0">
      <text>
        <r>
          <rPr>
            <b/>
            <sz val="9"/>
            <rFont val="Tahoma"/>
            <family val="2"/>
          </rPr>
          <t>Feb 25-27, 2013 Alexandria, Egypt</t>
        </r>
      </text>
    </comment>
    <comment ref="K1" authorId="0">
      <text>
        <r>
          <rPr>
            <b/>
            <sz val="9"/>
            <rFont val="Tahoma"/>
            <family val="2"/>
          </rPr>
          <t>Mar 1-3, 2013 Fujairah, UAE</t>
        </r>
      </text>
    </comment>
    <comment ref="L1" authorId="0">
      <text>
        <r>
          <rPr>
            <b/>
            <sz val="9"/>
            <rFont val="Tahoma"/>
            <family val="2"/>
          </rPr>
          <t>Mar 28-30, 2013 Manama, Bahrain</t>
        </r>
      </text>
    </comment>
    <comment ref="M1" authorId="0">
      <text>
        <r>
          <rPr>
            <sz val="9"/>
            <rFont val="돋움"/>
            <family val="3"/>
          </rPr>
          <t>May 2-5, 2013 Toronto, Canada</t>
        </r>
      </text>
    </comment>
    <comment ref="N1" authorId="0">
      <text>
        <r>
          <rPr>
            <b/>
            <sz val="9"/>
            <rFont val="Tahoma"/>
            <family val="2"/>
          </rPr>
          <t>June 8-9, 2013 Lausanne, Switzerland</t>
        </r>
      </text>
    </comment>
    <comment ref="O1" authorId="0">
      <text>
        <r>
          <rPr>
            <b/>
            <sz val="9"/>
            <rFont val="Tahoma"/>
            <family val="2"/>
          </rPr>
          <t>June 21-23, 2013 Mersin, Turkey</t>
        </r>
      </text>
    </comment>
    <comment ref="R1" authorId="1">
      <text>
        <r>
          <rPr>
            <b/>
            <sz val="9"/>
            <rFont val="Tahoma"/>
            <family val="2"/>
          </rPr>
          <t>Jul 21, 2013 Jerusalem, Israel</t>
        </r>
      </text>
    </comment>
    <comment ref="Q1" authorId="1">
      <text>
        <r>
          <rPr>
            <b/>
            <sz val="9"/>
            <rFont val="Tahoma"/>
            <family val="2"/>
          </rPr>
          <t>Jul 15-21, 2013 Puebla, Mexico</t>
        </r>
      </text>
    </comment>
  </commentList>
</comments>
</file>

<file path=xl/sharedStrings.xml><?xml version="1.0" encoding="utf-8"?>
<sst xmlns="http://schemas.openxmlformats.org/spreadsheetml/2006/main" count="13180" uniqueCount="5470">
  <si>
    <t>Rank</t>
  </si>
  <si>
    <t>First name</t>
  </si>
  <si>
    <t>Last Name</t>
  </si>
  <si>
    <t>Nation</t>
  </si>
  <si>
    <t>Div</t>
  </si>
  <si>
    <t>Total points</t>
  </si>
  <si>
    <t>YVETTE</t>
  </si>
  <si>
    <t>YONG</t>
  </si>
  <si>
    <t>CANADA</t>
  </si>
  <si>
    <t>F-46</t>
  </si>
  <si>
    <t>RUKIYE</t>
  </si>
  <si>
    <t>YILDIRIM</t>
  </si>
  <si>
    <t>TURKEY</t>
  </si>
  <si>
    <t>SOHUI</t>
  </si>
  <si>
    <t>KIM</t>
  </si>
  <si>
    <t>KOREA</t>
  </si>
  <si>
    <t>LI</t>
  </si>
  <si>
    <t>CHINA</t>
  </si>
  <si>
    <t>ELAIA</t>
  </si>
  <si>
    <t>TORRONTEGUI</t>
  </si>
  <si>
    <t>SPAIN</t>
  </si>
  <si>
    <t>WEICHUN</t>
  </si>
  <si>
    <t>LIAO</t>
  </si>
  <si>
    <t>CHINESE TAIPEI</t>
  </si>
  <si>
    <t>ITZEL ADILENE</t>
  </si>
  <si>
    <t>MANJARREZ BASTIDAS</t>
  </si>
  <si>
    <t>MEXICO</t>
  </si>
  <si>
    <t>IOANNA</t>
  </si>
  <si>
    <t>KOUTSOU</t>
  </si>
  <si>
    <t>GREECE</t>
  </si>
  <si>
    <t>KHADY</t>
  </si>
  <si>
    <t>FALL</t>
  </si>
  <si>
    <t>SENEGAL</t>
  </si>
  <si>
    <t>EGYPT</t>
  </si>
  <si>
    <t>KATIA</t>
  </si>
  <si>
    <t>ARAKAKI</t>
  </si>
  <si>
    <t>BRAZIL</t>
  </si>
  <si>
    <t>KHAYALA</t>
  </si>
  <si>
    <t>GULIYEVA</t>
  </si>
  <si>
    <t>AZERBAIJAN</t>
  </si>
  <si>
    <t>ANASTASIA</t>
  </si>
  <si>
    <t>VALUEVA</t>
  </si>
  <si>
    <t>RUSSIA</t>
  </si>
  <si>
    <t>YAMADA</t>
  </si>
  <si>
    <t>JAPAN</t>
  </si>
  <si>
    <t>DINA POUR</t>
  </si>
  <si>
    <t>YOUNES</t>
  </si>
  <si>
    <t>IRAN</t>
  </si>
  <si>
    <t>JESSIKA</t>
  </si>
  <si>
    <t>ALAIR SOARES</t>
  </si>
  <si>
    <t>SWEDEN</t>
  </si>
  <si>
    <t>SONDESS</t>
  </si>
  <si>
    <t>BEN TAHAR</t>
  </si>
  <si>
    <t>FRANCE</t>
  </si>
  <si>
    <t>BOLILI</t>
  </si>
  <si>
    <t>MIAMBANZILA PARKER</t>
  </si>
  <si>
    <t>DR CONGO</t>
  </si>
  <si>
    <t>YULIA</t>
  </si>
  <si>
    <t>KUSTOVA</t>
  </si>
  <si>
    <t>SEOYEON</t>
  </si>
  <si>
    <t>JEON</t>
  </si>
  <si>
    <t>ALISON</t>
  </si>
  <si>
    <t>PINTENO</t>
  </si>
  <si>
    <t>YULIYA</t>
  </si>
  <si>
    <t>VOLKOVA</t>
  </si>
  <si>
    <t>UKRAINE</t>
  </si>
  <si>
    <t>SUMEYYE</t>
  </si>
  <si>
    <t>GULEC MANZ</t>
  </si>
  <si>
    <t>GERMANY</t>
  </si>
  <si>
    <t>MARIE PRUDENCE</t>
  </si>
  <si>
    <t>GABON</t>
  </si>
  <si>
    <t>MARY ANJELAY</t>
  </si>
  <si>
    <t>PELAEZ</t>
  </si>
  <si>
    <t>PHILIPPINES</t>
  </si>
  <si>
    <t>CAROLENA</t>
  </si>
  <si>
    <t>CARSTENS</t>
  </si>
  <si>
    <t>PANAMA</t>
  </si>
  <si>
    <t>BUTTREE</t>
  </si>
  <si>
    <t>PUEDPONG</t>
  </si>
  <si>
    <t>THAILAND</t>
  </si>
  <si>
    <t>SARA</t>
  </si>
  <si>
    <t>KHOSH JAMAL FEKRY</t>
  </si>
  <si>
    <t>NWAY</t>
  </si>
  <si>
    <t>MYANMAR</t>
  </si>
  <si>
    <t>VICTORIA FRANCESCA</t>
  </si>
  <si>
    <t>ALVAREZ ACUNA</t>
  </si>
  <si>
    <t>CHILE</t>
  </si>
  <si>
    <t>DANA HAIDER</t>
  </si>
  <si>
    <t>IZZAT TOURAN</t>
  </si>
  <si>
    <t>JORDAN</t>
  </si>
  <si>
    <t>WEIYU</t>
  </si>
  <si>
    <t>TSAI</t>
  </si>
  <si>
    <t>VOLASOA</t>
  </si>
  <si>
    <t>RABEHOLINANTENAINA</t>
  </si>
  <si>
    <t>MADAGASCAR</t>
  </si>
  <si>
    <t>SHRADDHA</t>
  </si>
  <si>
    <t>DIXIT</t>
  </si>
  <si>
    <t>INDIA</t>
  </si>
  <si>
    <t>HSIEN YUNG</t>
  </si>
  <si>
    <t>HUANG</t>
  </si>
  <si>
    <t>SORA</t>
  </si>
  <si>
    <t>HONG</t>
  </si>
  <si>
    <t>ZEYNEB</t>
  </si>
  <si>
    <t>AMDOUNI</t>
  </si>
  <si>
    <t>TUNISIA</t>
  </si>
  <si>
    <t>MARIA</t>
  </si>
  <si>
    <t>SMIRNOVA</t>
  </si>
  <si>
    <t>FRANCISCA</t>
  </si>
  <si>
    <t>VALENTINA</t>
  </si>
  <si>
    <t>INDONESIA</t>
  </si>
  <si>
    <t>KATHERINE GINA</t>
  </si>
  <si>
    <t>CALDERON FLORES</t>
  </si>
  <si>
    <t>PERU</t>
  </si>
  <si>
    <t>SYDNEY</t>
  </si>
  <si>
    <t>OSHAUGHNESSY</t>
  </si>
  <si>
    <t>ALI</t>
  </si>
  <si>
    <t>IRIS</t>
  </si>
  <si>
    <t>SILVA TANG SING</t>
  </si>
  <si>
    <t>CHIA YU</t>
  </si>
  <si>
    <t xml:space="preserve">HU </t>
  </si>
  <si>
    <t>TATIANA</t>
  </si>
  <si>
    <t>SAVELYEVA</t>
  </si>
  <si>
    <t>MARESHET</t>
  </si>
  <si>
    <t>ZEUDU WELDEHANA</t>
  </si>
  <si>
    <t>ETHIOPIA</t>
  </si>
  <si>
    <t>ABDULAH MAHBOOB</t>
  </si>
  <si>
    <t>BAHRAIN</t>
  </si>
  <si>
    <t>ALEXANDRIA</t>
  </si>
  <si>
    <t>CARINO</t>
  </si>
  <si>
    <t>USA</t>
  </si>
  <si>
    <t>JESSICA</t>
  </si>
  <si>
    <t>JUNIO</t>
  </si>
  <si>
    <t>MAYELIN</t>
  </si>
  <si>
    <t>REYES</t>
  </si>
  <si>
    <t>DOMINICAN REP</t>
  </si>
  <si>
    <t>KYRIAKI</t>
  </si>
  <si>
    <t>KOUTTOUKI</t>
  </si>
  <si>
    <t>CYPRUS</t>
  </si>
  <si>
    <t>NOORAM</t>
  </si>
  <si>
    <t>KANTHARAT</t>
  </si>
  <si>
    <t>SIDNEY</t>
  </si>
  <si>
    <t>ALMENDARES</t>
  </si>
  <si>
    <t>HONDURAS</t>
  </si>
  <si>
    <t>KELSEY</t>
  </si>
  <si>
    <t>JUNIOUS</t>
  </si>
  <si>
    <t>KOUAME AMENAN</t>
  </si>
  <si>
    <t>COTE D'IVOIRE</t>
  </si>
  <si>
    <t>CASSANDRA</t>
  </si>
  <si>
    <t>WILCOX</t>
  </si>
  <si>
    <t>AUSTRALIA</t>
  </si>
  <si>
    <t>JEMMA</t>
  </si>
  <si>
    <t>JOHNSON</t>
  </si>
  <si>
    <t>GREAT BRITAIN</t>
  </si>
  <si>
    <t>WAN CHEN</t>
  </si>
  <si>
    <t>LEE</t>
  </si>
  <si>
    <t>NAIMA</t>
  </si>
  <si>
    <t>NADER</t>
  </si>
  <si>
    <t>MOROCCO</t>
  </si>
  <si>
    <t>NURUL ASFAHLINA</t>
  </si>
  <si>
    <t xml:space="preserve">MOHAMED JOHARI </t>
  </si>
  <si>
    <t>MALAYSIA</t>
  </si>
  <si>
    <t>GEUNYOUNG</t>
  </si>
  <si>
    <t>SHAHRUN</t>
  </si>
  <si>
    <t>YUSIFOVA</t>
  </si>
  <si>
    <t>HARRIET</t>
  </si>
  <si>
    <t>AGOBAH</t>
  </si>
  <si>
    <t>GHANA</t>
  </si>
  <si>
    <t>MARY</t>
  </si>
  <si>
    <t>WANJIRY MURIU</t>
  </si>
  <si>
    <t>KENYA</t>
  </si>
  <si>
    <t>OKORO QUEEN</t>
  </si>
  <si>
    <t>OSARO</t>
  </si>
  <si>
    <t>NIGERIA</t>
  </si>
  <si>
    <t>JOOIN</t>
  </si>
  <si>
    <t>ANNA</t>
  </si>
  <si>
    <t>SOBOLEVA</t>
  </si>
  <si>
    <t>MERVE</t>
  </si>
  <si>
    <t>YAZICI</t>
  </si>
  <si>
    <t>BLANCA</t>
  </si>
  <si>
    <t>ESPINOZA</t>
  </si>
  <si>
    <t>HEEJOUNG</t>
  </si>
  <si>
    <t>CHOI</t>
  </si>
  <si>
    <t>JASMINE</t>
  </si>
  <si>
    <t>BRANCA</t>
  </si>
  <si>
    <t>AUSTRAILA</t>
  </si>
  <si>
    <t>MARINA</t>
  </si>
  <si>
    <t>USANOVIC</t>
  </si>
  <si>
    <t>CROATIA</t>
  </si>
  <si>
    <t>EMILIE</t>
  </si>
  <si>
    <t>TRAN</t>
  </si>
  <si>
    <t>SIRIPORN</t>
  </si>
  <si>
    <t>BUABSOD</t>
  </si>
  <si>
    <t>MINA</t>
  </si>
  <si>
    <t>HWANG</t>
  </si>
  <si>
    <t>WONJUNG</t>
  </si>
  <si>
    <t>GOO</t>
  </si>
  <si>
    <t>IRYNA</t>
  </si>
  <si>
    <t>ROMOLDANOVA</t>
  </si>
  <si>
    <t>SILVIA PELLICER</t>
  </si>
  <si>
    <t>DOMINGUEZ</t>
  </si>
  <si>
    <t>FATEMEH</t>
  </si>
  <si>
    <t>NEMATI</t>
  </si>
  <si>
    <t>KARAAHMET</t>
  </si>
  <si>
    <t>MELISSA</t>
  </si>
  <si>
    <t>BERRIOS ROSAS</t>
  </si>
  <si>
    <t>AIZHAN</t>
  </si>
  <si>
    <t>AIZHANOVA</t>
  </si>
  <si>
    <t>KAZAKHSTAN</t>
  </si>
  <si>
    <t>HAWAA</t>
  </si>
  <si>
    <t>MOHAMED</t>
  </si>
  <si>
    <t>LIBYA</t>
  </si>
  <si>
    <t>PAULINE LOUISE</t>
  </si>
  <si>
    <t>LOPEZ</t>
  </si>
  <si>
    <t>FADIA</t>
  </si>
  <si>
    <t>FARHANI</t>
  </si>
  <si>
    <t>SUMMER</t>
  </si>
  <si>
    <t>SUHAWAIL</t>
  </si>
  <si>
    <t>BENECIA</t>
  </si>
  <si>
    <t>CHEONG</t>
  </si>
  <si>
    <t>XIAHUAN</t>
  </si>
  <si>
    <t>YU</t>
  </si>
  <si>
    <t>PRVIN</t>
  </si>
  <si>
    <t>KESHAVARZ</t>
  </si>
  <si>
    <t>JINGYUN</t>
  </si>
  <si>
    <t>WU</t>
  </si>
  <si>
    <t>VIRGINIA</t>
  </si>
  <si>
    <t>DELLAN</t>
  </si>
  <si>
    <t>VENEZUELA</t>
  </si>
  <si>
    <t>SARAH DANIELA</t>
  </si>
  <si>
    <t>PADILLA</t>
  </si>
  <si>
    <t>LUISA ALEJANDRA</t>
  </si>
  <si>
    <t>MARTINEZ MARIN</t>
  </si>
  <si>
    <t>WARATTAYA</t>
  </si>
  <si>
    <t>THAOTAENG</t>
  </si>
  <si>
    <t>KYMBERLY</t>
  </si>
  <si>
    <t>BUSET</t>
  </si>
  <si>
    <t>SIMONE</t>
  </si>
  <si>
    <t>FRANZ</t>
  </si>
  <si>
    <t>AUSTRIA</t>
  </si>
  <si>
    <t>AYAN</t>
  </si>
  <si>
    <t>TURSYN</t>
  </si>
  <si>
    <t>MIRIAM</t>
  </si>
  <si>
    <t>GALECKI</t>
  </si>
  <si>
    <t>LESLEY</t>
  </si>
  <si>
    <t>JAKUBIAK</t>
  </si>
  <si>
    <t>MIRKIN</t>
  </si>
  <si>
    <t>ISRAEL</t>
  </si>
  <si>
    <t>CHRISTINA</t>
  </si>
  <si>
    <t>ALTMAIZY</t>
  </si>
  <si>
    <t>JEONGYEON</t>
  </si>
  <si>
    <t>YEOM</t>
  </si>
  <si>
    <t>MARKIE</t>
  </si>
  <si>
    <t>KEELAN</t>
  </si>
  <si>
    <t>YAN KUMARI</t>
  </si>
  <si>
    <t>CHAULAGAIN</t>
  </si>
  <si>
    <t>NEPAL</t>
  </si>
  <si>
    <t>JOHANNYS</t>
  </si>
  <si>
    <t>TEJADA</t>
  </si>
  <si>
    <t>PUERTO RICO</t>
  </si>
  <si>
    <t>DILBAR</t>
  </si>
  <si>
    <t>KHAMDAMOVA</t>
  </si>
  <si>
    <t>UZBEKISTAN</t>
  </si>
  <si>
    <t xml:space="preserve">ATYAB </t>
  </si>
  <si>
    <t>SALAH RASHID</t>
  </si>
  <si>
    <t>KHALITHEM</t>
  </si>
  <si>
    <t>AHMED ALHALOE</t>
  </si>
  <si>
    <t>JIMENA</t>
  </si>
  <si>
    <t>REBOLLEDO</t>
  </si>
  <si>
    <t>TULIN</t>
  </si>
  <si>
    <t>ATES</t>
  </si>
  <si>
    <t>PETRA</t>
  </si>
  <si>
    <t>KAKAKIOS</t>
  </si>
  <si>
    <t>CAO THI</t>
  </si>
  <si>
    <t>KIM CHI</t>
  </si>
  <si>
    <t>VIETNAM</t>
  </si>
  <si>
    <t>SOBHANI</t>
  </si>
  <si>
    <t>AFGHANISTAN</t>
  </si>
  <si>
    <t>TREFA NOAMAN</t>
  </si>
  <si>
    <t>HAMAD</t>
  </si>
  <si>
    <t>IRAQ</t>
  </si>
  <si>
    <t>SOPHIE</t>
  </si>
  <si>
    <t>THRELFALL</t>
  </si>
  <si>
    <t>SHEENA</t>
  </si>
  <si>
    <t>AU-YEUNG</t>
  </si>
  <si>
    <t>MARIANGEL</t>
  </si>
  <si>
    <t>SALOMON</t>
  </si>
  <si>
    <t>KATHERINE</t>
  </si>
  <si>
    <t>TRINH</t>
  </si>
  <si>
    <t>YUERU</t>
  </si>
  <si>
    <t>ZHANG</t>
  </si>
  <si>
    <t>GLORICEL</t>
  </si>
  <si>
    <t>PACHECO</t>
  </si>
  <si>
    <t>GULNAR</t>
  </si>
  <si>
    <t>ZEYNALOVA</t>
  </si>
  <si>
    <t>NARMINA</t>
  </si>
  <si>
    <t>MAMMADOVA</t>
  </si>
  <si>
    <t>MARYAM</t>
  </si>
  <si>
    <t>ISMAILI</t>
  </si>
  <si>
    <t>BELGIUM</t>
  </si>
  <si>
    <t>LUISA</t>
  </si>
  <si>
    <t xml:space="preserve">DOS SANTOS ROSA </t>
  </si>
  <si>
    <t>EAST TIMOR</t>
  </si>
  <si>
    <t>MILAN DEVI</t>
  </si>
  <si>
    <t>K</t>
  </si>
  <si>
    <t>KASDANIATY</t>
  </si>
  <si>
    <t>AZIS</t>
  </si>
  <si>
    <t>WEAD</t>
  </si>
  <si>
    <t>AL AMOUSH</t>
  </si>
  <si>
    <t>LEIGH ANNE</t>
  </si>
  <si>
    <t>NUGUI</t>
  </si>
  <si>
    <t>JUAN JUAN</t>
  </si>
  <si>
    <t>CHUA</t>
  </si>
  <si>
    <t>SINGAPORE</t>
  </si>
  <si>
    <t>JENFIFER</t>
  </si>
  <si>
    <t>ORDONEZ</t>
  </si>
  <si>
    <t>GUATEMALA</t>
  </si>
  <si>
    <t>KADRIYE</t>
  </si>
  <si>
    <t>SELIMOGLOU</t>
  </si>
  <si>
    <t>HANIEH MORD</t>
  </si>
  <si>
    <t>POUR</t>
  </si>
  <si>
    <t>BORA</t>
  </si>
  <si>
    <t>YOON</t>
  </si>
  <si>
    <t>BEATRIZ</t>
  </si>
  <si>
    <t>BRAVO ZAMBRANO</t>
  </si>
  <si>
    <t>LAURA</t>
  </si>
  <si>
    <t>ROJO RODRIGUEZ</t>
  </si>
  <si>
    <t>AMBER</t>
  </si>
  <si>
    <t>RODRIGUEZ</t>
  </si>
  <si>
    <t>CHEYENNE</t>
  </si>
  <si>
    <t>LEWIS</t>
  </si>
  <si>
    <t>ZORAIDA</t>
  </si>
  <si>
    <t>SANTIAGO</t>
  </si>
  <si>
    <t>MARIA JOSE</t>
  </si>
  <si>
    <t>CUEVA SOLA</t>
  </si>
  <si>
    <t>ECUADOR</t>
  </si>
  <si>
    <t>HYEYOUNG</t>
  </si>
  <si>
    <t>MINJU</t>
  </si>
  <si>
    <t>ISIS ASTRID</t>
  </si>
  <si>
    <t>VARGAS LOPEZ</t>
  </si>
  <si>
    <t>PAULA BENES</t>
  </si>
  <si>
    <t>IBANEZ</t>
  </si>
  <si>
    <t>JINGYU</t>
  </si>
  <si>
    <t>F-49</t>
  </si>
  <si>
    <t>BRIGITTE</t>
  </si>
  <si>
    <t>YAGUE ENRIQUE</t>
  </si>
  <si>
    <t>SHU CHUN</t>
  </si>
  <si>
    <t>YANG</t>
  </si>
  <si>
    <t>LUCIJA</t>
  </si>
  <si>
    <t>ZANINOVIC</t>
  </si>
  <si>
    <t>JANETE</t>
  </si>
  <si>
    <t>ALEGRIA PENA</t>
  </si>
  <si>
    <t>CHANATIP</t>
  </si>
  <si>
    <t>SONKHAM</t>
  </si>
  <si>
    <t>SANAA</t>
  </si>
  <si>
    <t>ATABROUR</t>
  </si>
  <si>
    <t>KRISTINA</t>
  </si>
  <si>
    <t>ERIKA</t>
  </si>
  <si>
    <t>KASAHARA</t>
  </si>
  <si>
    <t>YASMINA</t>
  </si>
  <si>
    <t>AZIEZ</t>
  </si>
  <si>
    <t>ELIZABETH</t>
  </si>
  <si>
    <t>ZAMORA GORDILLO</t>
  </si>
  <si>
    <t>CAROLA</t>
  </si>
  <si>
    <t>ARGENTINA</t>
  </si>
  <si>
    <t>LIZBETH JULISSA</t>
  </si>
  <si>
    <t>DIAZ CANSECO</t>
  </si>
  <si>
    <t>MANZ</t>
  </si>
  <si>
    <t>EKATERINA</t>
  </si>
  <si>
    <t>PULINA</t>
  </si>
  <si>
    <t>THERESA</t>
  </si>
  <si>
    <t>TONA</t>
  </si>
  <si>
    <t>PAPUA NEW GUINEA</t>
  </si>
  <si>
    <t>AHMED HOUSSINE</t>
  </si>
  <si>
    <t>NOUR</t>
  </si>
  <si>
    <t>RADWA</t>
  </si>
  <si>
    <t>REDA</t>
  </si>
  <si>
    <t>AMINATA</t>
  </si>
  <si>
    <t>MAKOU TRAORE</t>
  </si>
  <si>
    <t>MALI</t>
  </si>
  <si>
    <t>HUONG GIANG</t>
  </si>
  <si>
    <t>DOAN THI</t>
  </si>
  <si>
    <t>MAEVA</t>
  </si>
  <si>
    <t>COUTANT</t>
  </si>
  <si>
    <t>MARGARITA</t>
  </si>
  <si>
    <t>ESPINOZA MORALES</t>
  </si>
  <si>
    <t>GANNA</t>
  </si>
  <si>
    <t>SOROKA</t>
  </si>
  <si>
    <t>IVETT</t>
  </si>
  <si>
    <t>GONDA</t>
  </si>
  <si>
    <t>SVETLANA</t>
  </si>
  <si>
    <t>IGUMENOVA</t>
  </si>
  <si>
    <t>CHARLOTTE</t>
  </si>
  <si>
    <t>CRAIG</t>
  </si>
  <si>
    <t>ROSA LUKUSA</t>
  </si>
  <si>
    <t>KELEKU</t>
  </si>
  <si>
    <t>FERNANDA</t>
  </si>
  <si>
    <t>DA SILVA</t>
  </si>
  <si>
    <t>CATHERINE SEULKI</t>
  </si>
  <si>
    <t>KANG</t>
  </si>
  <si>
    <t>CENTRAL AFRICA</t>
  </si>
  <si>
    <t>HSING HUA</t>
  </si>
  <si>
    <t>ALEXANDRA</t>
  </si>
  <si>
    <t>LYCHAGINA</t>
  </si>
  <si>
    <t>MONICA MARCELA</t>
  </si>
  <si>
    <t>OLARTE CANCINO</t>
  </si>
  <si>
    <t>COLOMBIA</t>
  </si>
  <si>
    <t>NATASCHA</t>
  </si>
  <si>
    <t>MITROVITS</t>
  </si>
  <si>
    <t>RAYA</t>
  </si>
  <si>
    <t>HATAHET</t>
  </si>
  <si>
    <t>CYNTHIA</t>
  </si>
  <si>
    <t>KRAGBE</t>
  </si>
  <si>
    <t>JOY</t>
  </si>
  <si>
    <t>EKHATOR</t>
  </si>
  <si>
    <t>MELANIE</t>
  </si>
  <si>
    <t>PHAN</t>
  </si>
  <si>
    <t>JIHYE</t>
  </si>
  <si>
    <t>PARK</t>
  </si>
  <si>
    <t>FANJANIRINA HANITRINIAINA</t>
  </si>
  <si>
    <t>RAKOTONDRASOA</t>
  </si>
  <si>
    <t>ELAINE SHUEH</t>
  </si>
  <si>
    <t>TEO</t>
  </si>
  <si>
    <t>AISCHAL JADRA ATILA</t>
  </si>
  <si>
    <t>VAN DER LINDEN</t>
  </si>
  <si>
    <t>ARUBA</t>
  </si>
  <si>
    <t>JAEAH</t>
  </si>
  <si>
    <t>ILIANA</t>
  </si>
  <si>
    <t>ENEVA</t>
  </si>
  <si>
    <t>BULGARIA</t>
  </si>
  <si>
    <t>LIPING</t>
  </si>
  <si>
    <t>LIU</t>
  </si>
  <si>
    <t>HYEOJEONG</t>
  </si>
  <si>
    <t>CHAVETA</t>
  </si>
  <si>
    <t>SANGUE</t>
  </si>
  <si>
    <t>TAHITI</t>
  </si>
  <si>
    <t>HIND</t>
  </si>
  <si>
    <t>MOKHTARI</t>
  </si>
  <si>
    <t>AYSE HAZAL</t>
  </si>
  <si>
    <t>BOYANMIS</t>
  </si>
  <si>
    <t>YAJAIRA</t>
  </si>
  <si>
    <t>PEGUERO</t>
  </si>
  <si>
    <t>LINEO</t>
  </si>
  <si>
    <t>MOCHESANE</t>
  </si>
  <si>
    <t>LESOTHO</t>
  </si>
  <si>
    <t>DEIREANNE ESTEPHANY</t>
  </si>
  <si>
    <t>MORALES</t>
  </si>
  <si>
    <t>HANNA</t>
  </si>
  <si>
    <t>ZAJC</t>
  </si>
  <si>
    <t>JYRA MARIE</t>
  </si>
  <si>
    <t>LIZARDO</t>
  </si>
  <si>
    <t>DICK WAH</t>
  </si>
  <si>
    <t>SUM</t>
  </si>
  <si>
    <t>HONG KONG</t>
  </si>
  <si>
    <t>MARIFAH</t>
  </si>
  <si>
    <t>INDAH</t>
  </si>
  <si>
    <t>ANOUK</t>
  </si>
  <si>
    <t>DORIA</t>
  </si>
  <si>
    <t>MONACO</t>
  </si>
  <si>
    <t>CAMILA</t>
  </si>
  <si>
    <t>ALARCON</t>
  </si>
  <si>
    <t>HABIBA</t>
  </si>
  <si>
    <t>OUESLETI</t>
  </si>
  <si>
    <t>SEVDE</t>
  </si>
  <si>
    <t>MAVI</t>
  </si>
  <si>
    <t>SONG</t>
  </si>
  <si>
    <t>SHIH HAN</t>
  </si>
  <si>
    <t>HUNG</t>
  </si>
  <si>
    <t>YUJIN</t>
  </si>
  <si>
    <t>BARBARA</t>
  </si>
  <si>
    <t>DUCZ</t>
  </si>
  <si>
    <t>HUNGARY</t>
  </si>
  <si>
    <t>YOUSRA</t>
  </si>
  <si>
    <t>AKERMI</t>
  </si>
  <si>
    <t>FLORIANE</t>
  </si>
  <si>
    <t>LIBORIO</t>
  </si>
  <si>
    <t>JENNIFER</t>
  </si>
  <si>
    <t>HURLEY</t>
  </si>
  <si>
    <t>IRELAND</t>
  </si>
  <si>
    <t>HAJIBA</t>
  </si>
  <si>
    <t>ENNEHARI</t>
  </si>
  <si>
    <t>RAHMA</t>
  </si>
  <si>
    <t>BEN ALI</t>
  </si>
  <si>
    <t>MISO</t>
  </si>
  <si>
    <t>ARIETH</t>
  </si>
  <si>
    <t>RISEIRO</t>
  </si>
  <si>
    <t>ANGOLA</t>
  </si>
  <si>
    <t>CHYNEA</t>
  </si>
  <si>
    <t>LANG</t>
  </si>
  <si>
    <t>INES</t>
  </si>
  <si>
    <t>MAKOSSO</t>
  </si>
  <si>
    <t>DORA JAMES</t>
  </si>
  <si>
    <t>RUAICHI</t>
  </si>
  <si>
    <t>GALINA</t>
  </si>
  <si>
    <t>KHAN</t>
  </si>
  <si>
    <t>YANA</t>
  </si>
  <si>
    <t>ENGOVATOVA</t>
  </si>
  <si>
    <t>FAISAL</t>
  </si>
  <si>
    <t>APITCHAYA</t>
  </si>
  <si>
    <t>CHAIKA</t>
  </si>
  <si>
    <t>YONY</t>
  </si>
  <si>
    <t>CONTRERAS LOYOLA</t>
  </si>
  <si>
    <t>THI HAU</t>
  </si>
  <si>
    <t>VU</t>
  </si>
  <si>
    <t>VANESSA</t>
  </si>
  <si>
    <t>GALLEGOS RICARDEZ</t>
  </si>
  <si>
    <t>SUMAYA</t>
  </si>
  <si>
    <t>MOHAMAD ALI</t>
  </si>
  <si>
    <t>SIBYL</t>
  </si>
  <si>
    <t>TAN</t>
  </si>
  <si>
    <t>WANG</t>
  </si>
  <si>
    <t>LEIDIANE</t>
  </si>
  <si>
    <t>SANTOS</t>
  </si>
  <si>
    <t>ZHAO</t>
  </si>
  <si>
    <t>LIN</t>
  </si>
  <si>
    <t>JI</t>
  </si>
  <si>
    <t>SHUM</t>
  </si>
  <si>
    <t>PUI SHAN</t>
  </si>
  <si>
    <t>LATIKA</t>
  </si>
  <si>
    <t>BHANDARI</t>
  </si>
  <si>
    <t>STEGHANI</t>
  </si>
  <si>
    <t>KOROBKO</t>
  </si>
  <si>
    <t>TAJIKISTAN</t>
  </si>
  <si>
    <t>KRISZTINA</t>
  </si>
  <si>
    <t>SIKESDI</t>
  </si>
  <si>
    <t>EBRU</t>
  </si>
  <si>
    <t>ASKAR</t>
  </si>
  <si>
    <t>PHAM</t>
  </si>
  <si>
    <t>HANG</t>
  </si>
  <si>
    <t>GUAM</t>
  </si>
  <si>
    <t>FEDERICA</t>
  </si>
  <si>
    <t>MASTRANTONI</t>
  </si>
  <si>
    <t>ITALY</t>
  </si>
  <si>
    <t>JENNY</t>
  </si>
  <si>
    <t>DABIN</t>
  </si>
  <si>
    <t>NEW CALEDONIA</t>
  </si>
  <si>
    <t>MYRLLAM</t>
  </si>
  <si>
    <t>VARGAS TAVAREZ</t>
  </si>
  <si>
    <t>YANJINIKHAM</t>
  </si>
  <si>
    <t>SAMDANSUREN</t>
  </si>
  <si>
    <t>MONGOLIA</t>
  </si>
  <si>
    <t>ISABELLA ERIKA</t>
  </si>
  <si>
    <t>MORA</t>
  </si>
  <si>
    <t>CILEM</t>
  </si>
  <si>
    <t>SARIOGLU</t>
  </si>
  <si>
    <t>DAMLA</t>
  </si>
  <si>
    <t>SEZGIN</t>
  </si>
  <si>
    <t>HALEY</t>
  </si>
  <si>
    <t>KONG</t>
  </si>
  <si>
    <t>TURKANA</t>
  </si>
  <si>
    <t>TAHIRLI</t>
  </si>
  <si>
    <t>ZAHRA</t>
  </si>
  <si>
    <t>HUSSEIN</t>
  </si>
  <si>
    <t>YAOYE</t>
  </si>
  <si>
    <t>LOUISE</t>
  </si>
  <si>
    <t>MAIR</t>
  </si>
  <si>
    <t>YUMIN</t>
  </si>
  <si>
    <t>ANDREA</t>
  </si>
  <si>
    <t>SANCHEZ</t>
  </si>
  <si>
    <t>TRUONG</t>
  </si>
  <si>
    <t>THI NHO</t>
  </si>
  <si>
    <t>ELYSE</t>
  </si>
  <si>
    <t>CHAKAR</t>
  </si>
  <si>
    <t>LEBANON</t>
  </si>
  <si>
    <t>LAXMI</t>
  </si>
  <si>
    <t>RANA</t>
  </si>
  <si>
    <t>LIANNE</t>
  </si>
  <si>
    <t>MULLER</t>
  </si>
  <si>
    <t>NETHERLANDS ANTILLES</t>
  </si>
  <si>
    <t>MILADYS</t>
  </si>
  <si>
    <t>MARINO</t>
  </si>
  <si>
    <t>NANCY</t>
  </si>
  <si>
    <t>COTO</t>
  </si>
  <si>
    <t>COSTA RICA</t>
  </si>
  <si>
    <t>JAMILA</t>
  </si>
  <si>
    <t>AYYED</t>
  </si>
  <si>
    <t>WAAD KHALID</t>
  </si>
  <si>
    <t>ALMERBATI</t>
  </si>
  <si>
    <t>JERIKKA</t>
  </si>
  <si>
    <t>NAHIBUAN</t>
  </si>
  <si>
    <t>KILDAY</t>
  </si>
  <si>
    <t>NEW ZEALAND</t>
  </si>
  <si>
    <t>KANICA</t>
  </si>
  <si>
    <t>MAY</t>
  </si>
  <si>
    <t>YASMIN</t>
  </si>
  <si>
    <t>WALL</t>
  </si>
  <si>
    <t>SHELBY</t>
  </si>
  <si>
    <t>OLSON</t>
  </si>
  <si>
    <t>LAMAM</t>
  </si>
  <si>
    <t>AL AKBAROVA</t>
  </si>
  <si>
    <t>BIANCA</t>
  </si>
  <si>
    <t>D'ANDRILLI</t>
  </si>
  <si>
    <t>MALMOUNA</t>
  </si>
  <si>
    <t>DIATTA</t>
  </si>
  <si>
    <t>NASIMA</t>
  </si>
  <si>
    <t>ALIKULOVA</t>
  </si>
  <si>
    <t>MYEONGSUK</t>
  </si>
  <si>
    <t>VAN</t>
  </si>
  <si>
    <t>THI KIM THU</t>
  </si>
  <si>
    <t>PERWITA SARI</t>
  </si>
  <si>
    <t>ARIESTI</t>
  </si>
  <si>
    <t>RAGSANA</t>
  </si>
  <si>
    <t>GASIMOVA</t>
  </si>
  <si>
    <t>REYHAN</t>
  </si>
  <si>
    <t>BAGHIROVA</t>
  </si>
  <si>
    <t>AALAA MOHAMAD</t>
  </si>
  <si>
    <t>SAEED</t>
  </si>
  <si>
    <t>RUXANDRA</t>
  </si>
  <si>
    <t>ROGERS</t>
  </si>
  <si>
    <t>AMRUTHA</t>
  </si>
  <si>
    <t>MOHANAN</t>
  </si>
  <si>
    <t>BELONA DEVI</t>
  </si>
  <si>
    <t>M</t>
  </si>
  <si>
    <t>TAGHIZADEH</t>
  </si>
  <si>
    <t>YUNMI</t>
  </si>
  <si>
    <t>JO</t>
  </si>
  <si>
    <t>MANIVANH</t>
  </si>
  <si>
    <t>KHOUNVISET</t>
  </si>
  <si>
    <t>LAOS</t>
  </si>
  <si>
    <t>KALTHAM</t>
  </si>
  <si>
    <t>AL-MUTAWAH</t>
  </si>
  <si>
    <t xml:space="preserve">QATAR </t>
  </si>
  <si>
    <t>ALEKSANDRA</t>
  </si>
  <si>
    <t>SOMOVA</t>
  </si>
  <si>
    <t>YAP ROE XIN</t>
  </si>
  <si>
    <t>JACQIINE</t>
  </si>
  <si>
    <t>UAE</t>
  </si>
  <si>
    <t>BEIYA</t>
  </si>
  <si>
    <t>GARRACHAN</t>
  </si>
  <si>
    <t>ATECA LAURA</t>
  </si>
  <si>
    <t>URRIOLA</t>
  </si>
  <si>
    <t>FOTEINI</t>
  </si>
  <si>
    <t>BIRMPA</t>
  </si>
  <si>
    <t>PY SAYAR</t>
  </si>
  <si>
    <t>HATICE KUBRA</t>
  </si>
  <si>
    <t>ILGUN</t>
  </si>
  <si>
    <t>ELDA</t>
  </si>
  <si>
    <t>CERVANTES TREJO</t>
  </si>
  <si>
    <t>JULIE</t>
  </si>
  <si>
    <t>DAWSON</t>
  </si>
  <si>
    <t>SINEAD</t>
  </si>
  <si>
    <t>SMYTH</t>
  </si>
  <si>
    <t>QIANG</t>
  </si>
  <si>
    <t>AMANDA</t>
  </si>
  <si>
    <t>SMITH</t>
  </si>
  <si>
    <t>ROBERTA</t>
  </si>
  <si>
    <t>RAMAZZOTTO</t>
  </si>
  <si>
    <t>KAEMBA</t>
  </si>
  <si>
    <t>CRISTINA</t>
  </si>
  <si>
    <t>SANCHEZ GARCIA</t>
  </si>
  <si>
    <t>HYEWON</t>
  </si>
  <si>
    <t>UHM</t>
  </si>
  <si>
    <t>CROCKFORD</t>
  </si>
  <si>
    <t>ELISABETH</t>
  </si>
  <si>
    <t>BELLEAU</t>
  </si>
  <si>
    <t>MORADI</t>
  </si>
  <si>
    <t>LARA</t>
  </si>
  <si>
    <t>SHWAYAT</t>
  </si>
  <si>
    <t>REHAM</t>
  </si>
  <si>
    <t>ABU THURAYA</t>
  </si>
  <si>
    <t>JANG</t>
  </si>
  <si>
    <t>SAHARA</t>
  </si>
  <si>
    <t>MICHELLE</t>
  </si>
  <si>
    <t>MENENDEZ</t>
  </si>
  <si>
    <t>KATHERIN</t>
  </si>
  <si>
    <t>YANGIN</t>
  </si>
  <si>
    <t>F-53</t>
  </si>
  <si>
    <t>ANA</t>
  </si>
  <si>
    <t>SAMANEH</t>
  </si>
  <si>
    <t>SHESHPARI</t>
  </si>
  <si>
    <t>LAMYA</t>
  </si>
  <si>
    <t>BEKKALI</t>
  </si>
  <si>
    <t>DEVITO</t>
  </si>
  <si>
    <t>JIE</t>
  </si>
  <si>
    <t>LEI</t>
  </si>
  <si>
    <t>SARITA</t>
  </si>
  <si>
    <t>PHONGSRI</t>
  </si>
  <si>
    <t>DISNANSI</t>
  </si>
  <si>
    <t>POLANCO</t>
  </si>
  <si>
    <t>CAROLINE</t>
  </si>
  <si>
    <t>FISHER</t>
  </si>
  <si>
    <t>YI HSUAN</t>
  </si>
  <si>
    <t>TSENG</t>
  </si>
  <si>
    <t>BRENDA</t>
  </si>
  <si>
    <t>MAHONZA ALDINE</t>
  </si>
  <si>
    <t>TALISCA</t>
  </si>
  <si>
    <t>DOS REIS</t>
  </si>
  <si>
    <t>SHAHD</t>
  </si>
  <si>
    <t>TARMAN</t>
  </si>
  <si>
    <t>URRIOLA ATECA</t>
  </si>
  <si>
    <t>REBECA</t>
  </si>
  <si>
    <t>MARIÑO TORADO</t>
  </si>
  <si>
    <t>DIANA LARA</t>
  </si>
  <si>
    <t>NUNEZ</t>
  </si>
  <si>
    <t>AZIZA</t>
  </si>
  <si>
    <t>CHAMBERS</t>
  </si>
  <si>
    <t>NIAINA BETTY HARA</t>
  </si>
  <si>
    <t>MARIANNE NIRINA</t>
  </si>
  <si>
    <t>YEMATA</t>
  </si>
  <si>
    <t>MEIAT GETACHEW</t>
  </si>
  <si>
    <t>GLADYS</t>
  </si>
  <si>
    <t>ANNIE-PIER</t>
  </si>
  <si>
    <t>TURCOTTE</t>
  </si>
  <si>
    <t>MANUELA</t>
  </si>
  <si>
    <t>BEZZOLA</t>
  </si>
  <si>
    <t>SWITZERLAND</t>
  </si>
  <si>
    <t>NILA</t>
  </si>
  <si>
    <t>AHMADI</t>
  </si>
  <si>
    <t>IANNA</t>
  </si>
  <si>
    <t>LOSHKAREVA</t>
  </si>
  <si>
    <t>AWA</t>
  </si>
  <si>
    <t>OUATTARA</t>
  </si>
  <si>
    <t>MARTON</t>
  </si>
  <si>
    <t>HYEJEONG</t>
  </si>
  <si>
    <t>KATSIARYNA</t>
  </si>
  <si>
    <t>LIS</t>
  </si>
  <si>
    <t>BELARUS</t>
  </si>
  <si>
    <t>CECILIA</t>
  </si>
  <si>
    <t>HSUNG HUA</t>
  </si>
  <si>
    <t>BERNADETTE</t>
  </si>
  <si>
    <t>SUJI</t>
  </si>
  <si>
    <t>TIFFANY</t>
  </si>
  <si>
    <t>KHUU</t>
  </si>
  <si>
    <t>KUAN</t>
  </si>
  <si>
    <t>WEN</t>
  </si>
  <si>
    <t>DIVINE</t>
  </si>
  <si>
    <t>AIDE OMO</t>
  </si>
  <si>
    <t>JANIKE</t>
  </si>
  <si>
    <t>LAI</t>
  </si>
  <si>
    <t>NORWAY</t>
  </si>
  <si>
    <t>JANIRA</t>
  </si>
  <si>
    <t>RIVERA GARCIA</t>
  </si>
  <si>
    <t>NAVARRO</t>
  </si>
  <si>
    <t>JING RONG</t>
  </si>
  <si>
    <t>LU</t>
  </si>
  <si>
    <t>MACAO</t>
  </si>
  <si>
    <t>NARGIZA</t>
  </si>
  <si>
    <t>BAKAEVA</t>
  </si>
  <si>
    <t>GUADALUPE</t>
  </si>
  <si>
    <t>EL SALVADOR</t>
  </si>
  <si>
    <t>AMINATA CISSE</t>
  </si>
  <si>
    <t>DIEDHOU</t>
  </si>
  <si>
    <t>IBETH</t>
  </si>
  <si>
    <t>RODRGUEZ PIRACON</t>
  </si>
  <si>
    <t>GARCIA BARRERA</t>
  </si>
  <si>
    <t>JINA</t>
  </si>
  <si>
    <t>MONICA</t>
  </si>
  <si>
    <t>OLARTE CANSINO</t>
  </si>
  <si>
    <t>FIDELIA</t>
  </si>
  <si>
    <t>IBINGA MIHINDOU</t>
  </si>
  <si>
    <t>DROZDOVA</t>
  </si>
  <si>
    <t>AGREN</t>
  </si>
  <si>
    <t>IMEN</t>
  </si>
  <si>
    <t>WESLETTI</t>
  </si>
  <si>
    <t>THI HOAI THU</t>
  </si>
  <si>
    <t>NGUYEN</t>
  </si>
  <si>
    <t xml:space="preserve">LESLIE </t>
  </si>
  <si>
    <t>DE LEON</t>
  </si>
  <si>
    <t>YUN</t>
  </si>
  <si>
    <t>PARISA</t>
  </si>
  <si>
    <t>GHORBANI</t>
  </si>
  <si>
    <t>SWEENEY</t>
  </si>
  <si>
    <t>SABRINA</t>
  </si>
  <si>
    <t>NOELP</t>
  </si>
  <si>
    <t>JOHANNA</t>
  </si>
  <si>
    <t>PETTERSSON</t>
  </si>
  <si>
    <t>FANIANG</t>
  </si>
  <si>
    <t>DIEYE</t>
  </si>
  <si>
    <t>JADE</t>
  </si>
  <si>
    <t>JONES</t>
  </si>
  <si>
    <t>DARIA</t>
  </si>
  <si>
    <t>ZHURAVLEVA</t>
  </si>
  <si>
    <t>KARLA JANE</t>
  </si>
  <si>
    <t>ALAVA</t>
  </si>
  <si>
    <t>PHILIPPIINES</t>
  </si>
  <si>
    <t>VIRGINA</t>
  </si>
  <si>
    <t>DELLAN MORAO</t>
  </si>
  <si>
    <t>EMILIANA</t>
  </si>
  <si>
    <t>MACHADO</t>
  </si>
  <si>
    <t>SCHOENEGGER</t>
  </si>
  <si>
    <t>KAMAL</t>
  </si>
  <si>
    <t>BASSANT</t>
  </si>
  <si>
    <t>MILKA</t>
  </si>
  <si>
    <t>AKINYI</t>
  </si>
  <si>
    <t>DIAHARA</t>
  </si>
  <si>
    <t>TOURE</t>
  </si>
  <si>
    <t>JARISSE</t>
  </si>
  <si>
    <t>MOZAMBIQUE</t>
  </si>
  <si>
    <t>BROWN</t>
  </si>
  <si>
    <t>JELENA</t>
  </si>
  <si>
    <t>IVANCIC</t>
  </si>
  <si>
    <t>NIGAR</t>
  </si>
  <si>
    <t>HAJIYEVA</t>
  </si>
  <si>
    <t>AIKATERINI</t>
  </si>
  <si>
    <t>PIPERAKI</t>
  </si>
  <si>
    <t>GUZAL</t>
  </si>
  <si>
    <t>NARBABAEVA</t>
  </si>
  <si>
    <t>SALAS</t>
  </si>
  <si>
    <t>NURUL</t>
  </si>
  <si>
    <t>NADIA MAHMAT</t>
  </si>
  <si>
    <t>JIYOUN</t>
  </si>
  <si>
    <t>HA</t>
  </si>
  <si>
    <t>YILING</t>
  </si>
  <si>
    <t>BODINE</t>
  </si>
  <si>
    <t>SCHOENMAKERS</t>
  </si>
  <si>
    <t>NETHERLANDS</t>
  </si>
  <si>
    <t>HARTUNG</t>
  </si>
  <si>
    <t>MOHAMED YASSER</t>
  </si>
  <si>
    <t>HEND</t>
  </si>
  <si>
    <t>EUNKYUNG</t>
  </si>
  <si>
    <t>KWON</t>
  </si>
  <si>
    <t>KARWLEEN</t>
  </si>
  <si>
    <t>AMAZEZ MAHER</t>
  </si>
  <si>
    <t>OLIVIA MARLETE</t>
  </si>
  <si>
    <t>PUENTE SALAZAR</t>
  </si>
  <si>
    <t>ZAFRA</t>
  </si>
  <si>
    <t>WAFA</t>
  </si>
  <si>
    <t>KHALID ALMERBATI</t>
  </si>
  <si>
    <t>ALMIRA</t>
  </si>
  <si>
    <t>YESMYRZAYEVA</t>
  </si>
  <si>
    <t>SARI</t>
  </si>
  <si>
    <t>SISKA PERMATA</t>
  </si>
  <si>
    <t>GUNAY</t>
  </si>
  <si>
    <t>MAUDE</t>
  </si>
  <si>
    <t>DUFOUR</t>
  </si>
  <si>
    <t>DAYANE</t>
  </si>
  <si>
    <t>GUTIERREZ BARRON</t>
  </si>
  <si>
    <t>ANASTASIYA</t>
  </si>
  <si>
    <t>YENY ANYELINA</t>
  </si>
  <si>
    <t>JONNA</t>
  </si>
  <si>
    <t>SJOMAN KIVI</t>
  </si>
  <si>
    <t>NASIKAN</t>
  </si>
  <si>
    <t>DETKEAOSITTINON</t>
  </si>
  <si>
    <t>ELIF</t>
  </si>
  <si>
    <t>KALEM</t>
  </si>
  <si>
    <t>NAN</t>
  </si>
  <si>
    <t>SUWON</t>
  </si>
  <si>
    <t>LIM</t>
  </si>
  <si>
    <t>EMILIA</t>
  </si>
  <si>
    <t>MORROW</t>
  </si>
  <si>
    <t>MARIJA</t>
  </si>
  <si>
    <t>VICIC</t>
  </si>
  <si>
    <t>YUVAL</t>
  </si>
  <si>
    <t>LUSTIGER</t>
  </si>
  <si>
    <t>OXANA</t>
  </si>
  <si>
    <t>CHHIEUNG</t>
  </si>
  <si>
    <t>PUTHEARIM</t>
  </si>
  <si>
    <t>CAMBODIA</t>
  </si>
  <si>
    <t>MENA</t>
  </si>
  <si>
    <t>DARWESH</t>
  </si>
  <si>
    <t>DANIELLE</t>
  </si>
  <si>
    <t>PELHAM</t>
  </si>
  <si>
    <t>SAULE</t>
  </si>
  <si>
    <t>SARDAROVA</t>
  </si>
  <si>
    <t>JARA CORREA</t>
  </si>
  <si>
    <t>MIRYAM</t>
  </si>
  <si>
    <t>SOLER</t>
  </si>
  <si>
    <t>SANDRA</t>
  </si>
  <si>
    <t>MOTINO</t>
  </si>
  <si>
    <t>SIV ANJA</t>
  </si>
  <si>
    <t>MIENNA</t>
  </si>
  <si>
    <t>REZNIK</t>
  </si>
  <si>
    <t>IRINA</t>
  </si>
  <si>
    <t>KAYDASHOVA</t>
  </si>
  <si>
    <t xml:space="preserve">NAEEMA </t>
  </si>
  <si>
    <t>DAWWOD YOUSIF</t>
  </si>
  <si>
    <t xml:space="preserve">NAJWA </t>
  </si>
  <si>
    <t>SAAD MAHBOOB</t>
  </si>
  <si>
    <t>CHUNG</t>
  </si>
  <si>
    <t>DANDRILLI</t>
  </si>
  <si>
    <t>HWA TIEN</t>
  </si>
  <si>
    <t>LEANDRIS</t>
  </si>
  <si>
    <t>QUINONES</t>
  </si>
  <si>
    <t>SOMAYA</t>
  </si>
  <si>
    <t>GHULAMI</t>
  </si>
  <si>
    <t>AREZO</t>
  </si>
  <si>
    <t>SAYED MOSA</t>
  </si>
  <si>
    <t>KOZLOVA</t>
  </si>
  <si>
    <t>MAHTAB</t>
  </si>
  <si>
    <t>IRAJI</t>
  </si>
  <si>
    <t>SAPIR</t>
  </si>
  <si>
    <t>ZABARI</t>
  </si>
  <si>
    <t>SEULKI</t>
  </si>
  <si>
    <t>JUNG</t>
  </si>
  <si>
    <t>RAMOS</t>
  </si>
  <si>
    <t>LIVIA</t>
  </si>
  <si>
    <t>MIRANDA</t>
  </si>
  <si>
    <t>ANGELINA</t>
  </si>
  <si>
    <t>KAUPP</t>
  </si>
  <si>
    <t>KATRIN</t>
  </si>
  <si>
    <t>KIMMLING</t>
  </si>
  <si>
    <t>ALEXXIS</t>
  </si>
  <si>
    <t>GROSSO</t>
  </si>
  <si>
    <t>MAHIN</t>
  </si>
  <si>
    <t>ESMAEIL NEJAD</t>
  </si>
  <si>
    <t>MARIA FLORENCIA</t>
  </si>
  <si>
    <t>FINA</t>
  </si>
  <si>
    <t>KATHY</t>
  </si>
  <si>
    <t>LEMASSON</t>
  </si>
  <si>
    <t>NINO</t>
  </si>
  <si>
    <t>BERIDZE</t>
  </si>
  <si>
    <t>GEORGIA</t>
  </si>
  <si>
    <t>BYEOL</t>
  </si>
  <si>
    <t>JEONG</t>
  </si>
  <si>
    <t>HYUJUNG</t>
  </si>
  <si>
    <t>SOYOUNG</t>
  </si>
  <si>
    <t>JENNERIE</t>
  </si>
  <si>
    <t>VAN INGEN</t>
  </si>
  <si>
    <t>SAMIYA</t>
  </si>
  <si>
    <t>NAZ</t>
  </si>
  <si>
    <t>PAKISTAN</t>
  </si>
  <si>
    <t>SHAFINAS</t>
  </si>
  <si>
    <t>CARISSA</t>
  </si>
  <si>
    <t>FU</t>
  </si>
  <si>
    <t>HADIR</t>
  </si>
  <si>
    <t>SAYED HUSSEIN</t>
  </si>
  <si>
    <t>BANASSA</t>
  </si>
  <si>
    <t>DIOMANDE</t>
  </si>
  <si>
    <t>NERGIZ</t>
  </si>
  <si>
    <t>GENCAY</t>
  </si>
  <si>
    <t>BRISA</t>
  </si>
  <si>
    <t>STEFHANI</t>
  </si>
  <si>
    <t>NGUGI</t>
  </si>
  <si>
    <t>GARCIA MACIAS</t>
  </si>
  <si>
    <t>MARTYNA</t>
  </si>
  <si>
    <t>BANACHOWSKA</t>
  </si>
  <si>
    <t>POLAND</t>
  </si>
  <si>
    <t>IVANOVA</t>
  </si>
  <si>
    <t>BRATTANY</t>
  </si>
  <si>
    <t>LEINONEN</t>
  </si>
  <si>
    <t>KIRA</t>
  </si>
  <si>
    <t>CRAMER</t>
  </si>
  <si>
    <t>CARIAS MORALES</t>
  </si>
  <si>
    <t>BELAIR</t>
  </si>
  <si>
    <t>DANIELA</t>
  </si>
  <si>
    <t>DOMINGUEZ MONTES</t>
  </si>
  <si>
    <t>ILSE</t>
  </si>
  <si>
    <t>JONELIUKSTIS FLETES</t>
  </si>
  <si>
    <t>DARYL</t>
  </si>
  <si>
    <t>RICHARDSON</t>
  </si>
  <si>
    <t>SHIRA</t>
  </si>
  <si>
    <t>DADASH</t>
  </si>
  <si>
    <t>JINYUN</t>
  </si>
  <si>
    <t>SON</t>
  </si>
  <si>
    <t>SOOJUNG</t>
  </si>
  <si>
    <t>XIMENA</t>
  </si>
  <si>
    <t>CRUZ</t>
  </si>
  <si>
    <t>HANAA</t>
  </si>
  <si>
    <t>SUDAN</t>
  </si>
  <si>
    <t>LI CHENG</t>
  </si>
  <si>
    <t>F-57</t>
  </si>
  <si>
    <t>YUZHUO</t>
  </si>
  <si>
    <t>HOU</t>
  </si>
  <si>
    <t>MARLENE</t>
  </si>
  <si>
    <t>HARNOIS</t>
  </si>
  <si>
    <t>HEDAYA AHMED</t>
  </si>
  <si>
    <t>MALAK WAHBA</t>
  </si>
  <si>
    <t>BINETA</t>
  </si>
  <si>
    <t>DIEDHIOU</t>
  </si>
  <si>
    <t>CONTRERAS</t>
  </si>
  <si>
    <t>PAOLI</t>
  </si>
  <si>
    <t>DORIS</t>
  </si>
  <si>
    <t>PATINO MARIN</t>
  </si>
  <si>
    <t>EVELYN</t>
  </si>
  <si>
    <t>HAMADA</t>
  </si>
  <si>
    <t>BAT-EL</t>
  </si>
  <si>
    <t>GATTERER</t>
  </si>
  <si>
    <t>NIDIA</t>
  </si>
  <si>
    <t>MUNOZ</t>
  </si>
  <si>
    <t>CUBA</t>
  </si>
  <si>
    <t>ROBIN</t>
  </si>
  <si>
    <t>LAURA VANESSA</t>
  </si>
  <si>
    <t>VASQUEZ RIVAS</t>
  </si>
  <si>
    <t>SUVI</t>
  </si>
  <si>
    <t>MIKKONEN</t>
  </si>
  <si>
    <t>FINLAND</t>
  </si>
  <si>
    <t>RANGSIYA</t>
  </si>
  <si>
    <t>NISAISOM</t>
  </si>
  <si>
    <t>ZHAO YI</t>
  </si>
  <si>
    <t>DRAGANA</t>
  </si>
  <si>
    <t>GLADOVIC</t>
  </si>
  <si>
    <t>SERBIA</t>
  </si>
  <si>
    <t>DEBORAH</t>
  </si>
  <si>
    <t>LOUZ</t>
  </si>
  <si>
    <t>RAFAELA</t>
  </si>
  <si>
    <t>ARAUJO</t>
  </si>
  <si>
    <t>EDINA</t>
  </si>
  <si>
    <t>KOTSIS</t>
  </si>
  <si>
    <t>DIANA</t>
  </si>
  <si>
    <t>IRMA EDITH</t>
  </si>
  <si>
    <t>CONTRERAS RODRIGUEZ</t>
  </si>
  <si>
    <t>MARTINA</t>
  </si>
  <si>
    <t>ZUBCIC</t>
  </si>
  <si>
    <t>ENNAHARI</t>
  </si>
  <si>
    <t>SOUSAN</t>
  </si>
  <si>
    <t>HAJI POUR GOLI</t>
  </si>
  <si>
    <t>RICA TABOADI</t>
  </si>
  <si>
    <t>DILOBAR</t>
  </si>
  <si>
    <t>SAYDULLAEVA</t>
  </si>
  <si>
    <t>AMASIS YOUSRY</t>
  </si>
  <si>
    <t>NICOLE</t>
  </si>
  <si>
    <t>PALMA</t>
  </si>
  <si>
    <t>JESSICA RENEE</t>
  </si>
  <si>
    <t>CHAVEZ RIVERA</t>
  </si>
  <si>
    <t>EMELY</t>
  </si>
  <si>
    <t>CARTAGENA</t>
  </si>
  <si>
    <t>SUJEONG</t>
  </si>
  <si>
    <t>ELEY SEPHORA</t>
  </si>
  <si>
    <t>BAELENGE</t>
  </si>
  <si>
    <t>HAEREE</t>
  </si>
  <si>
    <t>JASIM JAWHER</t>
  </si>
  <si>
    <t>YULIANA</t>
  </si>
  <si>
    <t>PODOLIAN</t>
  </si>
  <si>
    <t>EUDA MARIA</t>
  </si>
  <si>
    <t>CHEYENNE MARIE</t>
  </si>
  <si>
    <t>NIKITA</t>
  </si>
  <si>
    <t>GLASNOVIC</t>
  </si>
  <si>
    <t>MUSIKHINA</t>
  </si>
  <si>
    <t>YELISSA</t>
  </si>
  <si>
    <t>MONTES</t>
  </si>
  <si>
    <t>KUZHELEVA</t>
  </si>
  <si>
    <t>YEKATERINA</t>
  </si>
  <si>
    <t>DMITRIYEVA</t>
  </si>
  <si>
    <t>SUNGHYE</t>
  </si>
  <si>
    <t>VINCIANE</t>
  </si>
  <si>
    <t>DOUET</t>
  </si>
  <si>
    <t>MOGILNIKOVA</t>
  </si>
  <si>
    <t>DARYA</t>
  </si>
  <si>
    <t>ZUBOVIC</t>
  </si>
  <si>
    <t>AGHAKISHIYEVA</t>
  </si>
  <si>
    <t>WANHUI</t>
  </si>
  <si>
    <t>JOSIANE</t>
  </si>
  <si>
    <t>LIMA</t>
  </si>
  <si>
    <t>SABINA</t>
  </si>
  <si>
    <t>MIKAYILOVA</t>
  </si>
  <si>
    <t>VERONICA</t>
  </si>
  <si>
    <t>CALABRESE</t>
  </si>
  <si>
    <t>PAULINE</t>
  </si>
  <si>
    <t>ZAWANDI</t>
  </si>
  <si>
    <t>MARIE CHRISTELLE</t>
  </si>
  <si>
    <t>GBAGBI RUTH</t>
  </si>
  <si>
    <t>NANA-OR</t>
  </si>
  <si>
    <t>GOUNDO</t>
  </si>
  <si>
    <t>C.BRAZAVILLE</t>
  </si>
  <si>
    <t>GASPA</t>
  </si>
  <si>
    <t>FENG</t>
  </si>
  <si>
    <t>XIAO</t>
  </si>
  <si>
    <t>LUCIANA</t>
  </si>
  <si>
    <t>AUGIOLILLO</t>
  </si>
  <si>
    <t>RARI</t>
  </si>
  <si>
    <t>OH</t>
  </si>
  <si>
    <t>YOONSU</t>
  </si>
  <si>
    <t>SHIN</t>
  </si>
  <si>
    <t>STELY</t>
  </si>
  <si>
    <t>MEKUI M'DOU</t>
  </si>
  <si>
    <t>ARIJ</t>
  </si>
  <si>
    <t>SAIDI</t>
  </si>
  <si>
    <t>MICHAILIDOU</t>
  </si>
  <si>
    <t>QIMING</t>
  </si>
  <si>
    <t>ESTELLE</t>
  </si>
  <si>
    <t>VANDER ZWALM</t>
  </si>
  <si>
    <t>REZAEI</t>
  </si>
  <si>
    <t>SOHEE</t>
  </si>
  <si>
    <t>MARTINEZ</t>
  </si>
  <si>
    <t>GURSKAYA</t>
  </si>
  <si>
    <t>SNEHAL</t>
  </si>
  <si>
    <t>KHARADE</t>
  </si>
  <si>
    <t>KATARZYNA</t>
  </si>
  <si>
    <t>WIECZOREK</t>
  </si>
  <si>
    <t>EYENGA</t>
  </si>
  <si>
    <t>JOSSELINE F.</t>
  </si>
  <si>
    <t>CAMEROON</t>
  </si>
  <si>
    <t>DEBORA CARLA</t>
  </si>
  <si>
    <t>HAIT</t>
  </si>
  <si>
    <t>JUDITH</t>
  </si>
  <si>
    <t>AUJO</t>
  </si>
  <si>
    <t>UGANDA</t>
  </si>
  <si>
    <t>AMINATA OUMOU</t>
  </si>
  <si>
    <t>TRAORE</t>
  </si>
  <si>
    <t>BEGASHAW</t>
  </si>
  <si>
    <t>NETSANET</t>
  </si>
  <si>
    <t>LUKUSA</t>
  </si>
  <si>
    <t>CALVAR MARTINEZ</t>
  </si>
  <si>
    <t>SILA RUMEYSA</t>
  </si>
  <si>
    <t>OLCEK</t>
  </si>
  <si>
    <t>WORAWONG</t>
  </si>
  <si>
    <t>PONGPAINT</t>
  </si>
  <si>
    <t>TANJA</t>
  </si>
  <si>
    <t>TANACKOVIC</t>
  </si>
  <si>
    <t>KLUMPP</t>
  </si>
  <si>
    <t>JINHEE</t>
  </si>
  <si>
    <t>KOEPF</t>
  </si>
  <si>
    <t>FAULKNER</t>
  </si>
  <si>
    <t>YASSER HEND</t>
  </si>
  <si>
    <t>HADEEL HESHAM</t>
  </si>
  <si>
    <t>FAWZY</t>
  </si>
  <si>
    <t>QATAR</t>
  </si>
  <si>
    <t>NAJMA M.</t>
  </si>
  <si>
    <t>BU ALLAI</t>
  </si>
  <si>
    <t>REIHANEH</t>
  </si>
  <si>
    <t>MOHAMMADI</t>
  </si>
  <si>
    <t>SHAINA</t>
  </si>
  <si>
    <t>KRAUSE</t>
  </si>
  <si>
    <t>MARAH JAMAL</t>
  </si>
  <si>
    <t>MOHAMMAD AL SQOUR</t>
  </si>
  <si>
    <t>KARINA ELIZABETH</t>
  </si>
  <si>
    <t>ANDRADE LARA</t>
  </si>
  <si>
    <t>MARIANA MALINA</t>
  </si>
  <si>
    <t>MIHAILA</t>
  </si>
  <si>
    <t>ROMANIA</t>
  </si>
  <si>
    <t>ALVARADO</t>
  </si>
  <si>
    <t>AYASHA</t>
  </si>
  <si>
    <t>SHAKYA</t>
  </si>
  <si>
    <t>DESPINA</t>
  </si>
  <si>
    <t>PILAVAKI</t>
  </si>
  <si>
    <t>MONA</t>
  </si>
  <si>
    <t>SOLHEIM</t>
  </si>
  <si>
    <t>ROSA EMMA</t>
  </si>
  <si>
    <t>REYNA PENALOZA</t>
  </si>
  <si>
    <t>NIKOLINA</t>
  </si>
  <si>
    <t>KURSAR</t>
  </si>
  <si>
    <t>SAMIRA</t>
  </si>
  <si>
    <t>SAAD-ALLA</t>
  </si>
  <si>
    <t>SEDANUR</t>
  </si>
  <si>
    <t>YUMRUCALI</t>
  </si>
  <si>
    <t>SUNOK</t>
  </si>
  <si>
    <t>VONY DIAN</t>
  </si>
  <si>
    <t>LAE YEE MON</t>
  </si>
  <si>
    <t>HNIN</t>
  </si>
  <si>
    <t>NATALIE</t>
  </si>
  <si>
    <t>VISCARDI</t>
  </si>
  <si>
    <t>OZLEM</t>
  </si>
  <si>
    <t>ULAS</t>
  </si>
  <si>
    <t>HYERIN</t>
  </si>
  <si>
    <t>CHO</t>
  </si>
  <si>
    <t>FERRER</t>
  </si>
  <si>
    <t>STEPHANIE</t>
  </si>
  <si>
    <t>FARAH</t>
  </si>
  <si>
    <t>AL ASSAD</t>
  </si>
  <si>
    <t>LIA KARINA</t>
  </si>
  <si>
    <t>MANSUR</t>
  </si>
  <si>
    <t>OLLIVE</t>
  </si>
  <si>
    <t>TRUBITSINA</t>
  </si>
  <si>
    <t>ARTI</t>
  </si>
  <si>
    <t>KAKHAL</t>
  </si>
  <si>
    <t>Y</t>
  </si>
  <si>
    <t>LISA</t>
  </si>
  <si>
    <t>WEINZIERL</t>
  </si>
  <si>
    <t>MAYAN</t>
  </si>
  <si>
    <t xml:space="preserve">MAHMOUD </t>
  </si>
  <si>
    <t xml:space="preserve">ZAIN </t>
  </si>
  <si>
    <t>CUTTING</t>
  </si>
  <si>
    <t>EMILY</t>
  </si>
  <si>
    <t>WILSON</t>
  </si>
  <si>
    <t>DARIYA</t>
  </si>
  <si>
    <t>GORBACHEVA</t>
  </si>
  <si>
    <t>SILUTINA</t>
  </si>
  <si>
    <t>LINA MOHAMAD</t>
  </si>
  <si>
    <t>NABY</t>
  </si>
  <si>
    <t>HOMAIRA</t>
  </si>
  <si>
    <t>MOHAMADI</t>
  </si>
  <si>
    <t>DAHYE</t>
  </si>
  <si>
    <t>GARIDIS</t>
  </si>
  <si>
    <t>JANINA</t>
  </si>
  <si>
    <t>KUBITZKI</t>
  </si>
  <si>
    <t>MAKAYLA</t>
  </si>
  <si>
    <t>PHILLIPS</t>
  </si>
  <si>
    <t>HOLMQVIST</t>
  </si>
  <si>
    <t>NGUYEN THI THANH</t>
  </si>
  <si>
    <t>THAO</t>
  </si>
  <si>
    <t>ZULEMA</t>
  </si>
  <si>
    <t>DIAZ</t>
  </si>
  <si>
    <t>SHANNON</t>
  </si>
  <si>
    <t>CONDIE</t>
  </si>
  <si>
    <t>AURORA</t>
  </si>
  <si>
    <t>MILLAN</t>
  </si>
  <si>
    <t>ZEYNEP</t>
  </si>
  <si>
    <t>KIREZ</t>
  </si>
  <si>
    <t>ALYASAR</t>
  </si>
  <si>
    <t>MATAR</t>
  </si>
  <si>
    <t>NUI</t>
  </si>
  <si>
    <t>XIAOXIAO</t>
  </si>
  <si>
    <t>ADREANNA</t>
  </si>
  <si>
    <t>UBANDO</t>
  </si>
  <si>
    <t>ALEXA</t>
  </si>
  <si>
    <t>PRIM</t>
  </si>
  <si>
    <t>ZAINAB CHASBI</t>
  </si>
  <si>
    <t>ZADEH</t>
  </si>
  <si>
    <t>USCINSKA</t>
  </si>
  <si>
    <t>CHANDRAN</t>
  </si>
  <si>
    <t>NAYANA</t>
  </si>
  <si>
    <t>KANIKA</t>
  </si>
  <si>
    <t>BISHT</t>
  </si>
  <si>
    <t>SARA LATIF</t>
  </si>
  <si>
    <t>AL ANSARI</t>
  </si>
  <si>
    <t>MIRAN</t>
  </si>
  <si>
    <t>YASSER</t>
  </si>
  <si>
    <t>WLAA ALI</t>
  </si>
  <si>
    <t>ABO SHAAISHAA</t>
  </si>
  <si>
    <t>FARIDA</t>
  </si>
  <si>
    <t>AZIZIOVA</t>
  </si>
  <si>
    <t>FELIX</t>
  </si>
  <si>
    <t>KARLA</t>
  </si>
  <si>
    <t>HANDEL TREVINO, JR</t>
  </si>
  <si>
    <t>CHANG</t>
  </si>
  <si>
    <t>ALANGO</t>
  </si>
  <si>
    <t>ARZU</t>
  </si>
  <si>
    <t>DINANYIRIS</t>
  </si>
  <si>
    <t>FURCAL HERNANDEZ</t>
  </si>
  <si>
    <t>TANYA</t>
  </si>
  <si>
    <t>PATERNO</t>
  </si>
  <si>
    <t>NAFISSA</t>
  </si>
  <si>
    <t>SOULEY YAMDOGO</t>
  </si>
  <si>
    <t>NIGER</t>
  </si>
  <si>
    <t>ESTALA</t>
  </si>
  <si>
    <t>TIFFER</t>
  </si>
  <si>
    <t>NICARAGUA</t>
  </si>
  <si>
    <t>SUNG</t>
  </si>
  <si>
    <t>JUNGMI</t>
  </si>
  <si>
    <t>NILOUFAR</t>
  </si>
  <si>
    <t>SHAMS</t>
  </si>
  <si>
    <t>CARLA</t>
  </si>
  <si>
    <t>SUMMERHILL</t>
  </si>
  <si>
    <t>FABIENNE</t>
  </si>
  <si>
    <t>SCHNEIDER</t>
  </si>
  <si>
    <t>JACKIE</t>
  </si>
  <si>
    <t>ASTUA</t>
  </si>
  <si>
    <t>HUA</t>
  </si>
  <si>
    <t>F-62</t>
  </si>
  <si>
    <t>SUMIC</t>
  </si>
  <si>
    <t>ALINE</t>
  </si>
  <si>
    <t>DOSSOU GBETE</t>
  </si>
  <si>
    <t>HABY</t>
  </si>
  <si>
    <t>NIARE</t>
  </si>
  <si>
    <t>KARINE</t>
  </si>
  <si>
    <t>SERGERIE</t>
  </si>
  <si>
    <t>URGENCE</t>
  </si>
  <si>
    <t>MOUHEGA</t>
  </si>
  <si>
    <t>TAILLON</t>
  </si>
  <si>
    <t>MAGDA</t>
  </si>
  <si>
    <t>WIET</t>
  </si>
  <si>
    <t>JING</t>
  </si>
  <si>
    <t>YUE</t>
  </si>
  <si>
    <t>TING</t>
  </si>
  <si>
    <t>GUO</t>
  </si>
  <si>
    <t>WAN HUI</t>
  </si>
  <si>
    <t>GBAGBI</t>
  </si>
  <si>
    <t>EVA</t>
  </si>
  <si>
    <t>CALVO GOMEZ</t>
  </si>
  <si>
    <t>JOYCE</t>
  </si>
  <si>
    <t>VAN BAAREN</t>
  </si>
  <si>
    <t>KHAFIZOVA</t>
  </si>
  <si>
    <t>EUNSIL</t>
  </si>
  <si>
    <t>NOH</t>
  </si>
  <si>
    <t>CHESHUINA</t>
  </si>
  <si>
    <t>RAHELEH</t>
  </si>
  <si>
    <t>ASEMANI</t>
  </si>
  <si>
    <t>DURDANE</t>
  </si>
  <si>
    <t>ALTUNEL</t>
  </si>
  <si>
    <t>NINA</t>
  </si>
  <si>
    <t>KLAY</t>
  </si>
  <si>
    <t>CHUANG</t>
  </si>
  <si>
    <t>SALINAS</t>
  </si>
  <si>
    <t>COUMBA</t>
  </si>
  <si>
    <t>DIOP NDEYE</t>
  </si>
  <si>
    <t>ESTEFANIA</t>
  </si>
  <si>
    <t>HERNANDEZ GARCIA</t>
  </si>
  <si>
    <t>JULIA</t>
  </si>
  <si>
    <t>MARIA CAMILLE</t>
  </si>
  <si>
    <t>MANALO</t>
  </si>
  <si>
    <t>THANH THAO</t>
  </si>
  <si>
    <t>BECKEL</t>
  </si>
  <si>
    <t>CARMEN</t>
  </si>
  <si>
    <t>DHUNYANUN</t>
  </si>
  <si>
    <t>PREMWHEW</t>
  </si>
  <si>
    <t>SAMIRA ALAA</t>
  </si>
  <si>
    <t>SAAD</t>
  </si>
  <si>
    <t>NETSANET FEKADU</t>
  </si>
  <si>
    <t>ROBLES</t>
  </si>
  <si>
    <t>GEMA</t>
  </si>
  <si>
    <t>ARMESTO</t>
  </si>
  <si>
    <t>ZHADYRA</t>
  </si>
  <si>
    <t>OTEMIS</t>
  </si>
  <si>
    <t>PAULINA</t>
  </si>
  <si>
    <t>BALINAS IIRA</t>
  </si>
  <si>
    <t>ALESHINA</t>
  </si>
  <si>
    <t>LOZHKINA</t>
  </si>
  <si>
    <t>GRADI</t>
  </si>
  <si>
    <t>KAMUANYA MPOYI</t>
  </si>
  <si>
    <t>VICTORIIA</t>
  </si>
  <si>
    <t>IAKOVLEVA</t>
  </si>
  <si>
    <t>MITROFANOVA</t>
  </si>
  <si>
    <t>SKIPINA</t>
  </si>
  <si>
    <t>ANTONIJA</t>
  </si>
  <si>
    <t>ZERAVICA</t>
  </si>
  <si>
    <t>CAROLE</t>
  </si>
  <si>
    <t>TOH IRIKA</t>
  </si>
  <si>
    <t>MIKYUNG</t>
  </si>
  <si>
    <t>ASHLEY</t>
  </si>
  <si>
    <t>KRAAYEVELD</t>
  </si>
  <si>
    <t>BEKKAL</t>
  </si>
  <si>
    <t>PAIGE</t>
  </si>
  <si>
    <t>MCPHERSON</t>
  </si>
  <si>
    <t>HAMIDI</t>
  </si>
  <si>
    <t>SOHAILA</t>
  </si>
  <si>
    <t>ADANYS</t>
  </si>
  <si>
    <t>CORDERO</t>
  </si>
  <si>
    <t>CHIUNG-FANG</t>
  </si>
  <si>
    <t>SHADEN</t>
  </si>
  <si>
    <t>THWEIB</t>
  </si>
  <si>
    <t>ZADE</t>
  </si>
  <si>
    <t>RAIHAU</t>
  </si>
  <si>
    <t>TAUOTAHA</t>
  </si>
  <si>
    <t>NAIENE</t>
  </si>
  <si>
    <t>TAHRA SAID</t>
  </si>
  <si>
    <t>BEN OOF</t>
  </si>
  <si>
    <t>NGO EBEM</t>
  </si>
  <si>
    <t>SARAH</t>
  </si>
  <si>
    <t>NJOKI</t>
  </si>
  <si>
    <t>LEAH</t>
  </si>
  <si>
    <t>SHIPCHACK</t>
  </si>
  <si>
    <t>SOLMAZ</t>
  </si>
  <si>
    <t>TEYMOURI</t>
  </si>
  <si>
    <t>ROJAS</t>
  </si>
  <si>
    <t>ZUBOVICH</t>
  </si>
  <si>
    <t>ROUHANI</t>
  </si>
  <si>
    <t>CRISTIANA</t>
  </si>
  <si>
    <t>RIZZELLI</t>
  </si>
  <si>
    <t>CONSTANZA</t>
  </si>
  <si>
    <t>SCHOBER</t>
  </si>
  <si>
    <t>KRYSTAL</t>
  </si>
  <si>
    <t>ALMODOVAR</t>
  </si>
  <si>
    <t>ABIR</t>
  </si>
  <si>
    <t>LACHKAME</t>
  </si>
  <si>
    <t>VANEGAS VALDERRAMA</t>
  </si>
  <si>
    <t>HYEYEONG</t>
  </si>
  <si>
    <t>SEONG</t>
  </si>
  <si>
    <t>DUMAR PORTACIO</t>
  </si>
  <si>
    <t>MONICA ANDREA</t>
  </si>
  <si>
    <t>JO WEI</t>
  </si>
  <si>
    <t>CORALIA LUCIA</t>
  </si>
  <si>
    <t>ABADIA SANDOVAL</t>
  </si>
  <si>
    <t xml:space="preserve">MASHAEL </t>
  </si>
  <si>
    <t>KHALIFA ALI</t>
  </si>
  <si>
    <t>ENISE</t>
  </si>
  <si>
    <t>AYANLAR</t>
  </si>
  <si>
    <t>ELIN</t>
  </si>
  <si>
    <t>JOHANSSON</t>
  </si>
  <si>
    <t>ROMAN</t>
  </si>
  <si>
    <t>YING</t>
  </si>
  <si>
    <t>PAN</t>
  </si>
  <si>
    <t>MERYL</t>
  </si>
  <si>
    <t>MONAWA</t>
  </si>
  <si>
    <t>CHUGAEVA</t>
  </si>
  <si>
    <t>DEIREANNE</t>
  </si>
  <si>
    <t>THI HUYEN</t>
  </si>
  <si>
    <t>NGHIEM</t>
  </si>
  <si>
    <t>ELVIRA</t>
  </si>
  <si>
    <t>KADYRBAYEVA</t>
  </si>
  <si>
    <t>TALITA</t>
  </si>
  <si>
    <t>DJALMA</t>
  </si>
  <si>
    <t>KENDALL</t>
  </si>
  <si>
    <t>YOUNT</t>
  </si>
  <si>
    <t>SEUNGA</t>
  </si>
  <si>
    <t>VICTORIA</t>
  </si>
  <si>
    <t>THI DUONG</t>
  </si>
  <si>
    <t>CAROLINA</t>
  </si>
  <si>
    <t>ACOSTA ALVAREZ</t>
  </si>
  <si>
    <t>KADIATOU</t>
  </si>
  <si>
    <t>DIALLO</t>
  </si>
  <si>
    <t>IRENE</t>
  </si>
  <si>
    <t>OSULA</t>
  </si>
  <si>
    <t>SUNYOUNG</t>
  </si>
  <si>
    <t>JUN</t>
  </si>
  <si>
    <t>SAEROM</t>
  </si>
  <si>
    <t>VALERIA</t>
  </si>
  <si>
    <t>KHRIPUSHINA</t>
  </si>
  <si>
    <t>NIHEL</t>
  </si>
  <si>
    <t>BORJI</t>
  </si>
  <si>
    <t>ZEREMA</t>
  </si>
  <si>
    <t>OSMANOVA</t>
  </si>
  <si>
    <t>APARECIDA</t>
  </si>
  <si>
    <t>SANTANA SOARES</t>
  </si>
  <si>
    <t>AFAF M.</t>
  </si>
  <si>
    <t>AL-MUFLEH</t>
  </si>
  <si>
    <t>BUSRA</t>
  </si>
  <si>
    <t>HASAN</t>
  </si>
  <si>
    <t>ANTONINA</t>
  </si>
  <si>
    <t>SAVVON</t>
  </si>
  <si>
    <t>SANAZ</t>
  </si>
  <si>
    <t>BAHRI</t>
  </si>
  <si>
    <t>ENKHTAIVAN</t>
  </si>
  <si>
    <t>KHISHGEE</t>
  </si>
  <si>
    <t>PERMATASARI</t>
  </si>
  <si>
    <t>NOELYNE</t>
  </si>
  <si>
    <t>HETANA</t>
  </si>
  <si>
    <t>MAVAEAO</t>
  </si>
  <si>
    <t>LEALOFISAOLEFALEFALEOMALIETOA</t>
  </si>
  <si>
    <t>SAMOA</t>
  </si>
  <si>
    <t>MIYOUNG</t>
  </si>
  <si>
    <t>NICLOE</t>
  </si>
  <si>
    <t>MEN</t>
  </si>
  <si>
    <t>PAULET</t>
  </si>
  <si>
    <t>LOZANO</t>
  </si>
  <si>
    <t>UKALOVIC</t>
  </si>
  <si>
    <t>KUBRA</t>
  </si>
  <si>
    <t>BAYRAK</t>
  </si>
  <si>
    <t>TANSU</t>
  </si>
  <si>
    <t>BURAK</t>
  </si>
  <si>
    <t>CHLOE</t>
  </si>
  <si>
    <t>PAGANO-STALZER</t>
  </si>
  <si>
    <t>HYEMI</t>
  </si>
  <si>
    <t>BOHYE</t>
  </si>
  <si>
    <t>SHAHBAZI</t>
  </si>
  <si>
    <t>SHAHANAZ</t>
  </si>
  <si>
    <t>KHATUN</t>
  </si>
  <si>
    <t>BANGLADESH</t>
  </si>
  <si>
    <t>RABIA</t>
  </si>
  <si>
    <t>GUELEC</t>
  </si>
  <si>
    <t>MANITA</t>
  </si>
  <si>
    <t>SAHI</t>
  </si>
  <si>
    <t>CATALINA ANDREA</t>
  </si>
  <si>
    <t>FIERRO ESPINOZA</t>
  </si>
  <si>
    <t>IRIS ESTEFANIA</t>
  </si>
  <si>
    <t>CARVALLO RODRIGUEZ</t>
  </si>
  <si>
    <t>SHRISHTI</t>
  </si>
  <si>
    <t>SINGH</t>
  </si>
  <si>
    <t>RIRIN</t>
  </si>
  <si>
    <t>AGUSTINA</t>
  </si>
  <si>
    <t>SONYA</t>
  </si>
  <si>
    <t>MCCONNELL</t>
  </si>
  <si>
    <t>LUISELY</t>
  </si>
  <si>
    <t>PIRELA</t>
  </si>
  <si>
    <t xml:space="preserve">FATIMA </t>
  </si>
  <si>
    <t>EBRAHIM ABDULLA</t>
  </si>
  <si>
    <t xml:space="preserve">REEM </t>
  </si>
  <si>
    <t>AL AMAREY</t>
  </si>
  <si>
    <t>LAUREN</t>
  </si>
  <si>
    <t>THOM</t>
  </si>
  <si>
    <t>ALICIA</t>
  </si>
  <si>
    <t>COVINO</t>
  </si>
  <si>
    <t>SOUZA</t>
  </si>
  <si>
    <t>VILLALOBOS ARAYA</t>
  </si>
  <si>
    <t>MEANS</t>
  </si>
  <si>
    <t>NADA</t>
  </si>
  <si>
    <t>IBRAHIM ALI</t>
  </si>
  <si>
    <t>FEGAN</t>
  </si>
  <si>
    <t>DECORDOVA</t>
  </si>
  <si>
    <t>PAES</t>
  </si>
  <si>
    <t>MAISE</t>
  </si>
  <si>
    <t>LARGE</t>
  </si>
  <si>
    <t>TAMARA</t>
  </si>
  <si>
    <t>GOOD</t>
  </si>
  <si>
    <t>XU</t>
  </si>
  <si>
    <t>NATALI</t>
  </si>
  <si>
    <t>GOEZ CATANO</t>
  </si>
  <si>
    <t>HELENE</t>
  </si>
  <si>
    <t>WEINGART</t>
  </si>
  <si>
    <t>BARBARI</t>
  </si>
  <si>
    <t>NARGES</t>
  </si>
  <si>
    <t>RASOOLI</t>
  </si>
  <si>
    <t>ROCHELLE</t>
  </si>
  <si>
    <t>SMALL</t>
  </si>
  <si>
    <t>AYTAN</t>
  </si>
  <si>
    <t>SAMADLI</t>
  </si>
  <si>
    <t>FARGANA</t>
  </si>
  <si>
    <t>GURBANOVA</t>
  </si>
  <si>
    <t>SEV MEY</t>
  </si>
  <si>
    <t>SORN</t>
  </si>
  <si>
    <t>TUGBA</t>
  </si>
  <si>
    <t>UCAK</t>
  </si>
  <si>
    <t>REKHA DEVI</t>
  </si>
  <si>
    <t>P</t>
  </si>
  <si>
    <t>KADAN</t>
  </si>
  <si>
    <t>CHAFRIR</t>
  </si>
  <si>
    <t>ELEONORA</t>
  </si>
  <si>
    <t>PLATANIA</t>
  </si>
  <si>
    <t>AISHA</t>
  </si>
  <si>
    <t>AL MANSOURI</t>
  </si>
  <si>
    <t>DARIAY</t>
  </si>
  <si>
    <t>TANG CHARLOTTE</t>
  </si>
  <si>
    <t>XUE TING</t>
  </si>
  <si>
    <t>VAZQUEZ</t>
  </si>
  <si>
    <t>GAY</t>
  </si>
  <si>
    <t>CAGGIANO</t>
  </si>
  <si>
    <t>NADINE</t>
  </si>
  <si>
    <t>DUMOULIN</t>
  </si>
  <si>
    <t>GABRIELA</t>
  </si>
  <si>
    <t>VINDAS</t>
  </si>
  <si>
    <t>KARLA CRISTINA</t>
  </si>
  <si>
    <t>GUERRERO</t>
  </si>
  <si>
    <t>SOLE</t>
  </si>
  <si>
    <t>DENMARK</t>
  </si>
  <si>
    <t>ANGGRAENI</t>
  </si>
  <si>
    <t>VERAFITRIANA</t>
  </si>
  <si>
    <t>PARIYA</t>
  </si>
  <si>
    <t>PORNEMAT</t>
  </si>
  <si>
    <t>ZANGARINI</t>
  </si>
  <si>
    <t>LUXEMBOURG</t>
  </si>
  <si>
    <t>KLAUDIA</t>
  </si>
  <si>
    <t>PRUSACZYK</t>
  </si>
  <si>
    <t>AKIMOVA</t>
  </si>
  <si>
    <t>MAHER</t>
  </si>
  <si>
    <t>ESTHER</t>
  </si>
  <si>
    <t>SCHOLTEN</t>
  </si>
  <si>
    <t>JANIE</t>
  </si>
  <si>
    <t>LEGACE</t>
  </si>
  <si>
    <t>KATY SUE</t>
  </si>
  <si>
    <t>HAYNE</t>
  </si>
  <si>
    <t>SWIETKOWIAK</t>
  </si>
  <si>
    <t>ZEINAB</t>
  </si>
  <si>
    <t>KIAMARSI</t>
  </si>
  <si>
    <t>DONIA</t>
  </si>
  <si>
    <t>AYASH</t>
  </si>
  <si>
    <t>SEONMI</t>
  </si>
  <si>
    <t>AGNIESZKA</t>
  </si>
  <si>
    <t>BENEDICT</t>
  </si>
  <si>
    <t>COTTO RIVERA</t>
  </si>
  <si>
    <t>ZITLALY</t>
  </si>
  <si>
    <t>PEREZ</t>
  </si>
  <si>
    <t>SEHAM</t>
  </si>
  <si>
    <t>EL SAWALHY</t>
  </si>
  <si>
    <t>F-67</t>
  </si>
  <si>
    <t>KYUNGSEON</t>
  </si>
  <si>
    <t>NUR</t>
  </si>
  <si>
    <t>TATAR</t>
  </si>
  <si>
    <t>HELENA</t>
  </si>
  <si>
    <t>FROMM</t>
  </si>
  <si>
    <t>PAGNOTTA</t>
  </si>
  <si>
    <t>YUN FEI</t>
  </si>
  <si>
    <t>STEVENSON</t>
  </si>
  <si>
    <t>MATIJASEVIC</t>
  </si>
  <si>
    <t>AZIZOVA</t>
  </si>
  <si>
    <t>HAJIPOURGOLI</t>
  </si>
  <si>
    <t>GULNAFIS</t>
  </si>
  <si>
    <t>AITKUKHAMBETOVA</t>
  </si>
  <si>
    <t>YANN-YEU</t>
  </si>
  <si>
    <t>CHEN</t>
  </si>
  <si>
    <t>HOANG DIEU LINH</t>
  </si>
  <si>
    <t>CHU</t>
  </si>
  <si>
    <t>HAKIMA</t>
  </si>
  <si>
    <t>MESLAHY</t>
  </si>
  <si>
    <t>FRANKA</t>
  </si>
  <si>
    <t>ANIC</t>
  </si>
  <si>
    <t>SLOVENIA</t>
  </si>
  <si>
    <t>ST. BERNARD</t>
  </si>
  <si>
    <t>GRENADA</t>
  </si>
  <si>
    <t>VIKTORYIA</t>
  </si>
  <si>
    <t>BELANOUSKAYA</t>
  </si>
  <si>
    <t>FARSHIDI</t>
  </si>
  <si>
    <t>RUTH MARIE</t>
  </si>
  <si>
    <t>RAPHAELLA GALACHO</t>
  </si>
  <si>
    <t>PIMENTEL PEREIRA</t>
  </si>
  <si>
    <t>HAYLEY</t>
  </si>
  <si>
    <t>SCHOFIELD</t>
  </si>
  <si>
    <t>ASUNCION</t>
  </si>
  <si>
    <t>OCASIO RODRIGUEZ</t>
  </si>
  <si>
    <t>MBASSA</t>
  </si>
  <si>
    <t>SAKHO</t>
  </si>
  <si>
    <t>LUA</t>
  </si>
  <si>
    <t>DEVESA PINEIRO</t>
  </si>
  <si>
    <t>SEUMI</t>
  </si>
  <si>
    <t>WOO</t>
  </si>
  <si>
    <t>CHLOE ROSE</t>
  </si>
  <si>
    <t>IRIYADI</t>
  </si>
  <si>
    <t>RESHMIE</t>
  </si>
  <si>
    <t>OOGINK</t>
  </si>
  <si>
    <t>GLADYS NGENDO</t>
  </si>
  <si>
    <t>MWANIKI</t>
  </si>
  <si>
    <t>XIAO FEI</t>
  </si>
  <si>
    <t>CHIA CHIA</t>
  </si>
  <si>
    <t>SANELE</t>
  </si>
  <si>
    <t>GININDZA</t>
  </si>
  <si>
    <t>SWAZILAND</t>
  </si>
  <si>
    <t>QUING</t>
  </si>
  <si>
    <t>ALEXIS</t>
  </si>
  <si>
    <t>ARNOLD</t>
  </si>
  <si>
    <t>SARAHI</t>
  </si>
  <si>
    <t>PEREZ HERNANDEZ</t>
  </si>
  <si>
    <t>LARISSA</t>
  </si>
  <si>
    <t>KONAN AMOIN</t>
  </si>
  <si>
    <t>BELLAR</t>
  </si>
  <si>
    <t>TAIMI</t>
  </si>
  <si>
    <t>CASTELLANOS ESTRADA</t>
  </si>
  <si>
    <t>FURKAN ASENA</t>
  </si>
  <si>
    <t>AYDIN</t>
  </si>
  <si>
    <t>NATHALIE</t>
  </si>
  <si>
    <t>ILIESCO</t>
  </si>
  <si>
    <t>RODRIGUEZ PEGUERO</t>
  </si>
  <si>
    <t>AVERII</t>
  </si>
  <si>
    <t>GATIEN</t>
  </si>
  <si>
    <t>NATALYA</t>
  </si>
  <si>
    <t>MAMATOVA</t>
  </si>
  <si>
    <t>SIMONA</t>
  </si>
  <si>
    <t>HRADILOVA</t>
  </si>
  <si>
    <t>CZECH REP</t>
  </si>
  <si>
    <t>SAIDULAEVA</t>
  </si>
  <si>
    <t>MARJOLYN</t>
  </si>
  <si>
    <t>ABBINK</t>
  </si>
  <si>
    <t>DEBORA</t>
  </si>
  <si>
    <t>DA SILVA NUNES</t>
  </si>
  <si>
    <t>SEO</t>
  </si>
  <si>
    <t>ANTONIO</t>
  </si>
  <si>
    <t>NADIA DARLEY</t>
  </si>
  <si>
    <t>SACKITEY</t>
  </si>
  <si>
    <t>LORENZO RODELAS</t>
  </si>
  <si>
    <t>DORIANNE</t>
  </si>
  <si>
    <t>GOHE</t>
  </si>
  <si>
    <t>TASHA</t>
  </si>
  <si>
    <t>PRUTER</t>
  </si>
  <si>
    <t>WALKDEN</t>
  </si>
  <si>
    <t>BORGAYAREY</t>
  </si>
  <si>
    <t>SANGITA</t>
  </si>
  <si>
    <t>MAKARENA</t>
  </si>
  <si>
    <t>NARANJO</t>
  </si>
  <si>
    <t>DJALIHA</t>
  </si>
  <si>
    <t>KONE</t>
  </si>
  <si>
    <t>CAMERON</t>
  </si>
  <si>
    <t>MARIAM</t>
  </si>
  <si>
    <t>RAMDAN MOHAMAD</t>
  </si>
  <si>
    <t>POTAPOVA</t>
  </si>
  <si>
    <t>MOZAFFARI</t>
  </si>
  <si>
    <t>KHAOULA</t>
  </si>
  <si>
    <t>BEN HAMZA</t>
  </si>
  <si>
    <t>GRAFFE</t>
  </si>
  <si>
    <t>BATOOL</t>
  </si>
  <si>
    <t>ASIA</t>
  </si>
  <si>
    <t>NIA</t>
  </si>
  <si>
    <t>ABDALLAH</t>
  </si>
  <si>
    <t>MARIE</t>
  </si>
  <si>
    <t>ISABELLE</t>
  </si>
  <si>
    <t>N'DRI AHOU NADEGE</t>
  </si>
  <si>
    <t>EMMANUELLA</t>
  </si>
  <si>
    <t>IBOGNI NZAMBA</t>
  </si>
  <si>
    <t>JUSSARA</t>
  </si>
  <si>
    <t>DIAS</t>
  </si>
  <si>
    <t>MARILYN</t>
  </si>
  <si>
    <t>MANGOTO</t>
  </si>
  <si>
    <t>ZIMBABWE</t>
  </si>
  <si>
    <t>RAQUEL</t>
  </si>
  <si>
    <t>YWET</t>
  </si>
  <si>
    <t>WAHHTUN</t>
  </si>
  <si>
    <t>CHAELIN</t>
  </si>
  <si>
    <t>JIN</t>
  </si>
  <si>
    <t>LUI</t>
  </si>
  <si>
    <t>TINA MYRIL</t>
  </si>
  <si>
    <t>CENON</t>
  </si>
  <si>
    <t>ABU BADER</t>
  </si>
  <si>
    <t>PREMWHAEW</t>
  </si>
  <si>
    <t>JACQUELINE ROSE</t>
  </si>
  <si>
    <t>GALLOWAY SANCHEZ</t>
  </si>
  <si>
    <t>ZENKINA</t>
  </si>
  <si>
    <t>MARY ANTOINETTE</t>
  </si>
  <si>
    <t>RIVERO</t>
  </si>
  <si>
    <t>KEYLA</t>
  </si>
  <si>
    <t>AVILA RAMIREZ</t>
  </si>
  <si>
    <t>GENNA</t>
  </si>
  <si>
    <t>PENDLE</t>
  </si>
  <si>
    <t>KIRIBATI</t>
  </si>
  <si>
    <t>HAWA</t>
  </si>
  <si>
    <t>DOSH</t>
  </si>
  <si>
    <t>EDNA GISEL</t>
  </si>
  <si>
    <t>DIAZ ACEVEDO</t>
  </si>
  <si>
    <t>VERINA</t>
  </si>
  <si>
    <t>WIHONGI</t>
  </si>
  <si>
    <t>ZHANNA</t>
  </si>
  <si>
    <t>SATTSAEVA</t>
  </si>
  <si>
    <t>MANTING</t>
  </si>
  <si>
    <t>ALINA</t>
  </si>
  <si>
    <t>SMAILIEVA</t>
  </si>
  <si>
    <t>DEMA</t>
  </si>
  <si>
    <t>KARMA</t>
  </si>
  <si>
    <t>BHUTAN</t>
  </si>
  <si>
    <t>DAYANA PATRICIA</t>
  </si>
  <si>
    <t>FOLLECO MINA</t>
  </si>
  <si>
    <t>ELISAVET</t>
  </si>
  <si>
    <t>MYSTAKIDOU</t>
  </si>
  <si>
    <t>F.K.</t>
  </si>
  <si>
    <t>SUHAIL</t>
  </si>
  <si>
    <t>SRI LANKA</t>
  </si>
  <si>
    <t>IULIA</t>
  </si>
  <si>
    <t>LATUS</t>
  </si>
  <si>
    <t>MOLDOVA</t>
  </si>
  <si>
    <t>TOLIMAN ROTTAH</t>
  </si>
  <si>
    <t>MIKA</t>
  </si>
  <si>
    <t>TALIAIA</t>
  </si>
  <si>
    <t>SYLVIA</t>
  </si>
  <si>
    <t>BARKER</t>
  </si>
  <si>
    <t>EFSA</t>
  </si>
  <si>
    <t>KARACA</t>
  </si>
  <si>
    <t>TUBA</t>
  </si>
  <si>
    <t>ABUS</t>
  </si>
  <si>
    <t>YAPRAK</t>
  </si>
  <si>
    <t>ERIS</t>
  </si>
  <si>
    <t>YUJIA</t>
  </si>
  <si>
    <t>RAFAELLE</t>
  </si>
  <si>
    <t>NARA JANE</t>
  </si>
  <si>
    <t>GULIM</t>
  </si>
  <si>
    <t>BIBLAYEVA</t>
  </si>
  <si>
    <t>MOSTAFA</t>
  </si>
  <si>
    <t>ANWAR</t>
  </si>
  <si>
    <t>JALAL</t>
  </si>
  <si>
    <t>VALY</t>
  </si>
  <si>
    <t>MATHMANISONE</t>
  </si>
  <si>
    <t>OLGA</t>
  </si>
  <si>
    <t>FRANCISCHETTI</t>
  </si>
  <si>
    <t>LALSANGZUALI</t>
  </si>
  <si>
    <t>MARIIA</t>
  </si>
  <si>
    <t>POPOVA</t>
  </si>
  <si>
    <t>CHARA</t>
  </si>
  <si>
    <t>SAVVA</t>
  </si>
  <si>
    <t>VERA</t>
  </si>
  <si>
    <t>FITRIA</t>
  </si>
  <si>
    <t>LILY</t>
  </si>
  <si>
    <t>NATAN</t>
  </si>
  <si>
    <t>RASNA</t>
  </si>
  <si>
    <t>K.C</t>
  </si>
  <si>
    <t>FELISE</t>
  </si>
  <si>
    <t>SAMAU LEALOFISAOLE</t>
  </si>
  <si>
    <t>FALEMALITOA</t>
  </si>
  <si>
    <t>JOSMAR</t>
  </si>
  <si>
    <t>FADIMA</t>
  </si>
  <si>
    <t>ADEN</t>
  </si>
  <si>
    <t>KASAD</t>
  </si>
  <si>
    <t>KOLENKOVA</t>
  </si>
  <si>
    <t>MOMENA</t>
  </si>
  <si>
    <t>REZAI</t>
  </si>
  <si>
    <t>TAMANA</t>
  </si>
  <si>
    <t>MOHDSHAFIE</t>
  </si>
  <si>
    <t>SARIC</t>
  </si>
  <si>
    <t>SEONHYUNG</t>
  </si>
  <si>
    <t>CHERKUN</t>
  </si>
  <si>
    <t>LIDA STELLA</t>
  </si>
  <si>
    <t>HERNANDEZ VELANDIA</t>
  </si>
  <si>
    <t>EMILY MARGARET</t>
  </si>
  <si>
    <t>KWOAETOLO</t>
  </si>
  <si>
    <t>SOLOMON ISLANDS</t>
  </si>
  <si>
    <t>KAYLA</t>
  </si>
  <si>
    <t>CARACCIOLO-CLAYTON</t>
  </si>
  <si>
    <t>MEIRONG</t>
  </si>
  <si>
    <t>WAN TING</t>
  </si>
  <si>
    <t>JIAO</t>
  </si>
  <si>
    <t>LANA</t>
  </si>
  <si>
    <t>CAKTAS</t>
  </si>
  <si>
    <t>FAIZA</t>
  </si>
  <si>
    <t>TAOUSSARA</t>
  </si>
  <si>
    <t>HALA AHMAD</t>
  </si>
  <si>
    <t>HENA</t>
  </si>
  <si>
    <t>ADAME</t>
  </si>
  <si>
    <t>GONCALVES</t>
  </si>
  <si>
    <t>LIVERA</t>
  </si>
  <si>
    <t>CHAIKLEIA</t>
  </si>
  <si>
    <t>PARIA POUR</t>
  </si>
  <si>
    <t>NEMAT</t>
  </si>
  <si>
    <t>FATIMA</t>
  </si>
  <si>
    <t>ABU SHEKHAH</t>
  </si>
  <si>
    <t>CHA</t>
  </si>
  <si>
    <t>ANDIE JANE</t>
  </si>
  <si>
    <t>PHINNEY</t>
  </si>
  <si>
    <t>SAINA</t>
  </si>
  <si>
    <t>SAVAGE</t>
  </si>
  <si>
    <t>ELISABETE</t>
  </si>
  <si>
    <t>RIBEIRO</t>
  </si>
  <si>
    <t>PORTUGAL</t>
  </si>
  <si>
    <t>CHELSEA</t>
  </si>
  <si>
    <t>KEISER</t>
  </si>
  <si>
    <t>NIKI</t>
  </si>
  <si>
    <t>ATHANASOPOULOU</t>
  </si>
  <si>
    <t>AURA</t>
  </si>
  <si>
    <t>PAEZ</t>
  </si>
  <si>
    <t>NOELIA</t>
  </si>
  <si>
    <t>RUIZ BRAVO</t>
  </si>
  <si>
    <t>GISEL ELIZABET</t>
  </si>
  <si>
    <t>POGONZA</t>
  </si>
  <si>
    <t>MARIAM GAMIL</t>
  </si>
  <si>
    <t>TADROWS</t>
  </si>
  <si>
    <t>DAHROON MAHMOOD</t>
  </si>
  <si>
    <t>AZEEZ</t>
  </si>
  <si>
    <t>SHANI</t>
  </si>
  <si>
    <t>TELER</t>
  </si>
  <si>
    <t>ASSIL KHALED</t>
  </si>
  <si>
    <t>ZIN ALDIN</t>
  </si>
  <si>
    <t>RASHA</t>
  </si>
  <si>
    <t>AL SHARQAWI</t>
  </si>
  <si>
    <t>SAMI</t>
  </si>
  <si>
    <t>HORTENCIA</t>
  </si>
  <si>
    <t>TATYANA</t>
  </si>
  <si>
    <t>ISYUTINA</t>
  </si>
  <si>
    <t>ASEEL</t>
  </si>
  <si>
    <t>KHALED</t>
  </si>
  <si>
    <t>SYRIA</t>
  </si>
  <si>
    <t>THU TRANG</t>
  </si>
  <si>
    <t>BARYSHNIKOVA</t>
  </si>
  <si>
    <t>F-73</t>
  </si>
  <si>
    <t>MARIA DEL ROSARIO</t>
  </si>
  <si>
    <t>GWLADYS</t>
  </si>
  <si>
    <t>EPANGUE</t>
  </si>
  <si>
    <t>MELDA</t>
  </si>
  <si>
    <t>AKCAN</t>
  </si>
  <si>
    <t>CAHOON HAMON</t>
  </si>
  <si>
    <t>MILICA</t>
  </si>
  <si>
    <t>MANDIC</t>
  </si>
  <si>
    <t>FERUZA</t>
  </si>
  <si>
    <t>YERGESHOVA</t>
  </si>
  <si>
    <t>INJONG</t>
  </si>
  <si>
    <t>MELLIER</t>
  </si>
  <si>
    <t>HA THI</t>
  </si>
  <si>
    <t>HYERI</t>
  </si>
  <si>
    <t>RIMA ABDEL KARIM</t>
  </si>
  <si>
    <t>ANANBEH</t>
  </si>
  <si>
    <t>ALIMATOU</t>
  </si>
  <si>
    <t>MIYEON</t>
  </si>
  <si>
    <t>ELENA</t>
  </si>
  <si>
    <t>GOMEZ MARTINEZ</t>
  </si>
  <si>
    <t>KIARA</t>
  </si>
  <si>
    <t>PENA-SANCHEZ</t>
  </si>
  <si>
    <t>SANDRA JULIETH</t>
  </si>
  <si>
    <t>VANEGAS VALDERAMA</t>
  </si>
  <si>
    <t>DOUMBIA</t>
  </si>
  <si>
    <t>NUSA</t>
  </si>
  <si>
    <t>RAJHER</t>
  </si>
  <si>
    <t>KIRSTIE ELAINE</t>
  </si>
  <si>
    <t>ALORA</t>
  </si>
  <si>
    <t>NATALIA</t>
  </si>
  <si>
    <t>FORCADA</t>
  </si>
  <si>
    <t>GUZEL</t>
  </si>
  <si>
    <t>ABDULLAEVA</t>
  </si>
  <si>
    <t>DAVIN</t>
  </si>
  <si>
    <t>HAILING</t>
  </si>
  <si>
    <t>WOOKEY</t>
  </si>
  <si>
    <t>RAPATKORN</t>
  </si>
  <si>
    <t>PRASOPSUK</t>
  </si>
  <si>
    <t>SONMEZ</t>
  </si>
  <si>
    <t>HERNANDEZ CORREA</t>
  </si>
  <si>
    <t>YING YING</t>
  </si>
  <si>
    <t>HAN</t>
  </si>
  <si>
    <t>ANNE CAROLINE</t>
  </si>
  <si>
    <t>LUO</t>
  </si>
  <si>
    <t>WEI</t>
  </si>
  <si>
    <t>ROHANI</t>
  </si>
  <si>
    <t>NAJIA</t>
  </si>
  <si>
    <t>RASOOL</t>
  </si>
  <si>
    <t>VOKEY</t>
  </si>
  <si>
    <t>DEOLINDA</t>
  </si>
  <si>
    <t>CHACHINE</t>
  </si>
  <si>
    <t>HEND MOHAMED</t>
  </si>
  <si>
    <t>MOSA</t>
  </si>
  <si>
    <t>TINA ROE</t>
  </si>
  <si>
    <t>SKAAR</t>
  </si>
  <si>
    <t>SOHEILA</t>
  </si>
  <si>
    <t>SAYAHI</t>
  </si>
  <si>
    <t>IWONA</t>
  </si>
  <si>
    <t>KOSIOREK</t>
  </si>
  <si>
    <t>SANOGO</t>
  </si>
  <si>
    <t>AFFOUE</t>
  </si>
  <si>
    <t>LEKA MINI</t>
  </si>
  <si>
    <t>BARIDAM</t>
  </si>
  <si>
    <t>KURBANOVA</t>
  </si>
  <si>
    <t>ELPIDA MARINA</t>
  </si>
  <si>
    <t>DIMITROPOULOU</t>
  </si>
  <si>
    <t>SHRIRANG BHAT</t>
  </si>
  <si>
    <t>CASANDRA</t>
  </si>
  <si>
    <t>IKONEN</t>
  </si>
  <si>
    <t>CHRYSTELLE</t>
  </si>
  <si>
    <t>NAAMI YANG</t>
  </si>
  <si>
    <t>MAGDALENA</t>
  </si>
  <si>
    <t>SZCZOTKA</t>
  </si>
  <si>
    <t>REDA BELAL</t>
  </si>
  <si>
    <t>BRAVO</t>
  </si>
  <si>
    <t>SHOKRANEH</t>
  </si>
  <si>
    <t>IZADI</t>
  </si>
  <si>
    <t>AI CHI</t>
  </si>
  <si>
    <t>SUN</t>
  </si>
  <si>
    <t>NAYEREH</t>
  </si>
  <si>
    <t>ROSTAMI</t>
  </si>
  <si>
    <t>STELLA</t>
  </si>
  <si>
    <t>WHITEHEAD</t>
  </si>
  <si>
    <t>NAHLA</t>
  </si>
  <si>
    <t>KHAIRY</t>
  </si>
  <si>
    <t>CATUR YUNI</t>
  </si>
  <si>
    <t>RIYANINGSIH</t>
  </si>
  <si>
    <t>LIE</t>
  </si>
  <si>
    <t>KYLBORN</t>
  </si>
  <si>
    <t>ALACAYAKA</t>
  </si>
  <si>
    <t>MAMINA</t>
  </si>
  <si>
    <t>RISPER</t>
  </si>
  <si>
    <t>WANJIRU MWANGI</t>
  </si>
  <si>
    <t>DONG</t>
  </si>
  <si>
    <t>MEI</t>
  </si>
  <si>
    <t>WEBER</t>
  </si>
  <si>
    <t>NUNES</t>
  </si>
  <si>
    <t>SAEMI</t>
  </si>
  <si>
    <t>JIE LIN JACQUELINE</t>
  </si>
  <si>
    <t>QUEK</t>
  </si>
  <si>
    <t>PARTICIA ANDREA</t>
  </si>
  <si>
    <t>FIGUEROA PINTO</t>
  </si>
  <si>
    <t>ABDULLA MOHAMAD</t>
  </si>
  <si>
    <t>BAGHERI</t>
  </si>
  <si>
    <t>GUEVARA</t>
  </si>
  <si>
    <t>BURENBAATAR</t>
  </si>
  <si>
    <t>TUYASAIKHAN</t>
  </si>
  <si>
    <t>QUEZADA</t>
  </si>
  <si>
    <t>FALAVIGNA SILVA</t>
  </si>
  <si>
    <t>SUNG CHIANG</t>
  </si>
  <si>
    <t>YEH</t>
  </si>
  <si>
    <t>KELLIE</t>
  </si>
  <si>
    <t>FAIRBANKS</t>
  </si>
  <si>
    <t>SILVA</t>
  </si>
  <si>
    <t>DONGHUA</t>
  </si>
  <si>
    <t>TRICIA</t>
  </si>
  <si>
    <t>PRIEST</t>
  </si>
  <si>
    <t>LEIRE</t>
  </si>
  <si>
    <t>MATUTE</t>
  </si>
  <si>
    <t>SAYALA</t>
  </si>
  <si>
    <t>BAYRAMOVA</t>
  </si>
  <si>
    <t>PANTELEEVA</t>
  </si>
  <si>
    <t>GRABKO</t>
  </si>
  <si>
    <t>YACIOFANO</t>
  </si>
  <si>
    <t>AMAL</t>
  </si>
  <si>
    <t>ABDULLA</t>
  </si>
  <si>
    <t xml:space="preserve">AYSHA </t>
  </si>
  <si>
    <t>SALEM SALEM</t>
  </si>
  <si>
    <t>KERRY</t>
  </si>
  <si>
    <t>MCRAE</t>
  </si>
  <si>
    <t>VU AU THUY</t>
  </si>
  <si>
    <t>KIM LINH</t>
  </si>
  <si>
    <t>FRESHTA</t>
  </si>
  <si>
    <t>HOSAINI</t>
  </si>
  <si>
    <t>FARMESK</t>
  </si>
  <si>
    <t>HATAM SAEED</t>
  </si>
  <si>
    <t>JODIE</t>
  </si>
  <si>
    <t>SIMPSON</t>
  </si>
  <si>
    <t>BIDINGER</t>
  </si>
  <si>
    <t>NIKKI</t>
  </si>
  <si>
    <t>CREEL</t>
  </si>
  <si>
    <t>ALYSSA</t>
  </si>
  <si>
    <t>KUJIRAOKA</t>
  </si>
  <si>
    <t>GULSHAD</t>
  </si>
  <si>
    <t>VASILYEVA</t>
  </si>
  <si>
    <t>DEVI</t>
  </si>
  <si>
    <t>M SOMORANI</t>
  </si>
  <si>
    <t>KIANPOUR</t>
  </si>
  <si>
    <t>AHRONG</t>
  </si>
  <si>
    <t>ABRAR</t>
  </si>
  <si>
    <t>AL FAHAD</t>
  </si>
  <si>
    <t>KUWAIT</t>
  </si>
  <si>
    <t>LEBEDEVA</t>
  </si>
  <si>
    <t>AMIE</t>
  </si>
  <si>
    <t>SZYMANSKI</t>
  </si>
  <si>
    <t>AHMED IBRAHIM</t>
  </si>
  <si>
    <t>JINJU</t>
  </si>
  <si>
    <t>KWAK</t>
  </si>
  <si>
    <t>BYKOVA</t>
  </si>
  <si>
    <t>JEONGMI</t>
  </si>
  <si>
    <t>HEBA</t>
  </si>
  <si>
    <t>MORSI</t>
  </si>
  <si>
    <t>MAHSA</t>
  </si>
  <si>
    <t>TAGHAVI</t>
  </si>
  <si>
    <t>DALIA</t>
  </si>
  <si>
    <t>AVIVI</t>
  </si>
  <si>
    <t>CANDY ESTHER</t>
  </si>
  <si>
    <t>LORENZO NUNEZ</t>
  </si>
  <si>
    <t>DALIL HUSSEIN</t>
  </si>
  <si>
    <t>IBRAHIM</t>
  </si>
  <si>
    <t>NAFISEH</t>
  </si>
  <si>
    <t>MOKHLESI</t>
  </si>
  <si>
    <t>ALONA</t>
  </si>
  <si>
    <t>KRIVOSHAI</t>
  </si>
  <si>
    <t>PNINA</t>
  </si>
  <si>
    <t>SHIFMAN</t>
  </si>
  <si>
    <t>YOOJEONG</t>
  </si>
  <si>
    <t>KALINOWSKA</t>
  </si>
  <si>
    <t>LORENA</t>
  </si>
  <si>
    <t>SANCHEZ SOLANA</t>
  </si>
  <si>
    <t>SONGUL</t>
  </si>
  <si>
    <t>DINC</t>
  </si>
  <si>
    <t>BRITO</t>
  </si>
  <si>
    <t>TERESA</t>
  </si>
  <si>
    <t>F73+</t>
  </si>
  <si>
    <t>WIAM</t>
  </si>
  <si>
    <t>DISLAM</t>
  </si>
  <si>
    <t>NADIN</t>
  </si>
  <si>
    <t>DAWANI</t>
  </si>
  <si>
    <t>ROSANA</t>
  </si>
  <si>
    <t>SIMON</t>
  </si>
  <si>
    <t>SAEBOM</t>
  </si>
  <si>
    <t>AN</t>
  </si>
  <si>
    <t>RUIZ LOPEZ</t>
  </si>
  <si>
    <t>HERNANDEZ</t>
  </si>
  <si>
    <t>MARYNA</t>
  </si>
  <si>
    <t>KONIEVA</t>
  </si>
  <si>
    <t>KATHARINA</t>
  </si>
  <si>
    <t>WEISS</t>
  </si>
  <si>
    <t>LINDA</t>
  </si>
  <si>
    <t>EZZEDDINE</t>
  </si>
  <si>
    <t>ALGERIA</t>
  </si>
  <si>
    <t>BRICEIDA</t>
  </si>
  <si>
    <t>ACOSTA BALAREZO</t>
  </si>
  <si>
    <t>CRAWLEY</t>
  </si>
  <si>
    <t>TALITIGA</t>
  </si>
  <si>
    <t>LULU</t>
  </si>
  <si>
    <t>FEI</t>
  </si>
  <si>
    <t>EDINES</t>
  </si>
  <si>
    <t>KURTOVIC</t>
  </si>
  <si>
    <t>EVGENIYA</t>
  </si>
  <si>
    <t>KARIMOVA</t>
  </si>
  <si>
    <t>HELLORAYNE</t>
  </si>
  <si>
    <t>PAIVA</t>
  </si>
  <si>
    <t>YONG TONG</t>
  </si>
  <si>
    <t>EHIVET TENOR</t>
  </si>
  <si>
    <t>YOUETO</t>
  </si>
  <si>
    <t>EKA</t>
  </si>
  <si>
    <t>JUNNAN</t>
  </si>
  <si>
    <t>PEREGOUDOVA</t>
  </si>
  <si>
    <t>DAYSY MARIA</t>
  </si>
  <si>
    <t>SHUYING</t>
  </si>
  <si>
    <t>ZHENG</t>
  </si>
  <si>
    <t>KAROLINA</t>
  </si>
  <si>
    <t>KEDZIERSKA</t>
  </si>
  <si>
    <t>DIAZ MORENO</t>
  </si>
  <si>
    <t>SITHANDILE</t>
  </si>
  <si>
    <t>DLAMINI</t>
  </si>
  <si>
    <t>CROSS</t>
  </si>
  <si>
    <t>CHANEL</t>
  </si>
  <si>
    <t>PAULA</t>
  </si>
  <si>
    <t>WEGSCHEIDER</t>
  </si>
  <si>
    <t>GRACE EMMANUELLA</t>
  </si>
  <si>
    <t>AUDREY</t>
  </si>
  <si>
    <t>RANDRIAMANDRATO</t>
  </si>
  <si>
    <t>CHIAHWI</t>
  </si>
  <si>
    <t>PENG</t>
  </si>
  <si>
    <t>RACHELLE-MARIE</t>
  </si>
  <si>
    <t>CARUSO</t>
  </si>
  <si>
    <t>RUI</t>
  </si>
  <si>
    <t>ADRIENNE</t>
  </si>
  <si>
    <t>IVEY</t>
  </si>
  <si>
    <t>ALLEN</t>
  </si>
  <si>
    <t>DANESE</t>
  </si>
  <si>
    <t>JOSEPH</t>
  </si>
  <si>
    <t>VIRGIN ISLANDS</t>
  </si>
  <si>
    <t>GABRIELE</t>
  </si>
  <si>
    <t>SIQUEIRA</t>
  </si>
  <si>
    <t>RYBARCZYK</t>
  </si>
  <si>
    <t>IVANA</t>
  </si>
  <si>
    <t>ZAGAR</t>
  </si>
  <si>
    <t>NAFIA</t>
  </si>
  <si>
    <t>KUS</t>
  </si>
  <si>
    <t>JOSEPH JOYCE</t>
  </si>
  <si>
    <t>MALFIL</t>
  </si>
  <si>
    <t>HEBA MAHMOOD</t>
  </si>
  <si>
    <t>KHAMIS</t>
  </si>
  <si>
    <t>KAMINENI</t>
  </si>
  <si>
    <t>SRILAKSHMI</t>
  </si>
  <si>
    <t>JUNGAH</t>
  </si>
  <si>
    <t>LTALIA</t>
  </si>
  <si>
    <t>ZAHRAA</t>
  </si>
  <si>
    <t>SALMAN AL DALLAL</t>
  </si>
  <si>
    <t>ZHULDIZ</t>
  </si>
  <si>
    <t>KUMISBEKOVA</t>
  </si>
  <si>
    <t>VERONICA NATALI</t>
  </si>
  <si>
    <t>FLORE</t>
  </si>
  <si>
    <t>DEL COCO</t>
  </si>
  <si>
    <t>JENIFER</t>
  </si>
  <si>
    <t>ACHIENG ODHIAMBO</t>
  </si>
  <si>
    <t>ILSA</t>
  </si>
  <si>
    <t>JANINE</t>
  </si>
  <si>
    <t>WATSON</t>
  </si>
  <si>
    <t>SUZANNE</t>
  </si>
  <si>
    <t>SAGBO</t>
  </si>
  <si>
    <t>HINRICHS</t>
  </si>
  <si>
    <t>VARSHA</t>
  </si>
  <si>
    <t>LANDGE</t>
  </si>
  <si>
    <t>KRASNOVA</t>
  </si>
  <si>
    <t>RACHEL</t>
  </si>
  <si>
    <t>KOUVARI</t>
  </si>
  <si>
    <t>NESSREN</t>
  </si>
  <si>
    <t>EMILIE MARGARET</t>
  </si>
  <si>
    <t>VERONIQUE</t>
  </si>
  <si>
    <t>LALOE</t>
  </si>
  <si>
    <t>TONGA</t>
  </si>
  <si>
    <t>FERNANDEZ</t>
  </si>
  <si>
    <t xml:space="preserve">ZEINAB </t>
  </si>
  <si>
    <t>ALI REDAH</t>
  </si>
  <si>
    <t>YESEUL</t>
  </si>
  <si>
    <t>SEUNGHEE</t>
  </si>
  <si>
    <t>AVILA</t>
  </si>
  <si>
    <t>INAAS</t>
  </si>
  <si>
    <t>HAGAR</t>
  </si>
  <si>
    <t>OSINTSEVA</t>
  </si>
  <si>
    <t>OLESYA</t>
  </si>
  <si>
    <t>BARDACHENKO</t>
  </si>
  <si>
    <t>FANG HSUAN</t>
  </si>
  <si>
    <t>TSUI</t>
  </si>
  <si>
    <t>LUCIENNE</t>
  </si>
  <si>
    <t>DE MORAIS MATOS</t>
  </si>
  <si>
    <t>BERNARD ROLON</t>
  </si>
  <si>
    <t>AMEER ALSHAYEB</t>
  </si>
  <si>
    <t>MAY ALI</t>
  </si>
  <si>
    <t>MOHAMAD</t>
  </si>
  <si>
    <t>IANINA</t>
  </si>
  <si>
    <t>KOSTICINA</t>
  </si>
  <si>
    <t>NOHA SAFWAT</t>
  </si>
  <si>
    <t>ABD RABO</t>
  </si>
  <si>
    <t>SONJA</t>
  </si>
  <si>
    <t>STOJAHOV</t>
  </si>
  <si>
    <t>JEONGYOON</t>
  </si>
  <si>
    <t>SAMANTHA</t>
  </si>
  <si>
    <t>HANNAH</t>
  </si>
  <si>
    <t>AKRAM</t>
  </si>
  <si>
    <t>KHODABANEH</t>
  </si>
  <si>
    <t>SAFIETOU</t>
  </si>
  <si>
    <t>NIANG</t>
  </si>
  <si>
    <t>ATHANASIA</t>
  </si>
  <si>
    <t>DILGERAKI</t>
  </si>
  <si>
    <t>GAYEONG</t>
  </si>
  <si>
    <t>MOONJU</t>
  </si>
  <si>
    <t>STUDTRUCKER</t>
  </si>
  <si>
    <t>BHUVANESHWARI</t>
  </si>
  <si>
    <t>L</t>
  </si>
  <si>
    <t>SRAVYA</t>
  </si>
  <si>
    <t>D</t>
  </si>
  <si>
    <t>ELHAM</t>
  </si>
  <si>
    <t>ESFANDIARI</t>
  </si>
  <si>
    <t>TELLER</t>
  </si>
  <si>
    <t>CASTRIGNANO</t>
  </si>
  <si>
    <t>ARRAN</t>
  </si>
  <si>
    <t>YOO</t>
  </si>
  <si>
    <t>CHUKWUDI</t>
  </si>
  <si>
    <t>ANYAWU</t>
  </si>
  <si>
    <t>TOLKUNOVA</t>
  </si>
  <si>
    <t>MIA</t>
  </si>
  <si>
    <t>RADOS</t>
  </si>
  <si>
    <t>INAS MOHAMED</t>
  </si>
  <si>
    <t>ABDEL SALAM</t>
  </si>
  <si>
    <t>HUDA</t>
  </si>
  <si>
    <t>AL ZEER</t>
  </si>
  <si>
    <t>EUNJEONG</t>
  </si>
  <si>
    <t>SADIO</t>
  </si>
  <si>
    <t>DIOP</t>
  </si>
  <si>
    <t>DRAGICA</t>
  </si>
  <si>
    <t>MUNCAN</t>
  </si>
  <si>
    <t>SHU WEN</t>
  </si>
  <si>
    <t>LYDIA</t>
  </si>
  <si>
    <t>NIEVES</t>
  </si>
  <si>
    <t>AMY</t>
  </si>
  <si>
    <t>MAILLET</t>
  </si>
  <si>
    <t>PALMER</t>
  </si>
  <si>
    <t>MINAH</t>
  </si>
  <si>
    <t>RANA YASER</t>
  </si>
  <si>
    <t>AL KARAKI</t>
  </si>
  <si>
    <t>RAHAF</t>
  </si>
  <si>
    <t>BANAT</t>
  </si>
  <si>
    <t>ARA</t>
  </si>
  <si>
    <t>KIMBERLY</t>
  </si>
  <si>
    <t>CORBIE AMELIA</t>
  </si>
  <si>
    <t>TRINIDAD TOBAGO</t>
  </si>
  <si>
    <t>CHUTCHAWAL</t>
  </si>
  <si>
    <t>KHAWLAOR</t>
  </si>
  <si>
    <t>M-54</t>
  </si>
  <si>
    <t>SEYFULLA</t>
  </si>
  <si>
    <t>MAGOMEDOV</t>
  </si>
  <si>
    <t>JIWOONG</t>
  </si>
  <si>
    <t>JOHN PAUL</t>
  </si>
  <si>
    <t>MEISAM</t>
  </si>
  <si>
    <t>EL SAYED</t>
  </si>
  <si>
    <t>SHERIF</t>
  </si>
  <si>
    <t>SHAABAN WASFY</t>
  </si>
  <si>
    <t>MOKDAD</t>
  </si>
  <si>
    <t>EL YAMINE</t>
  </si>
  <si>
    <t>TASHI</t>
  </si>
  <si>
    <t>SHERPA</t>
  </si>
  <si>
    <t>SERGEJ</t>
  </si>
  <si>
    <t>KOLB</t>
  </si>
  <si>
    <t>CAMILO</t>
  </si>
  <si>
    <t>PEREZ JIMENEZ</t>
  </si>
  <si>
    <t>HAROLD DUVAN</t>
  </si>
  <si>
    <t>AVELLA PATINO</t>
  </si>
  <si>
    <t>CHIA LIN</t>
  </si>
  <si>
    <t>HSU</t>
  </si>
  <si>
    <t>AHMAD NABIL</t>
  </si>
  <si>
    <t>MOHAMMAD FAQIH</t>
  </si>
  <si>
    <t>AHMED</t>
  </si>
  <si>
    <t>EDBEB</t>
  </si>
  <si>
    <t>CESAR ROMAN</t>
  </si>
  <si>
    <t>RODRIGUEZ HERNANDEZ</t>
  </si>
  <si>
    <t>JERRANAT</t>
  </si>
  <si>
    <t>NAKAVIROJ</t>
  </si>
  <si>
    <t>MIKAYIL</t>
  </si>
  <si>
    <t>ALIYEV</t>
  </si>
  <si>
    <t>STANISLAV</t>
  </si>
  <si>
    <t>DENISOV</t>
  </si>
  <si>
    <t>GUSTAVO</t>
  </si>
  <si>
    <t>VILLA VALDEZ</t>
  </si>
  <si>
    <t>SHAKERI</t>
  </si>
  <si>
    <t>SHEIN</t>
  </si>
  <si>
    <t>NAING DWE</t>
  </si>
  <si>
    <t>FLAVIEN</t>
  </si>
  <si>
    <t>FURET</t>
  </si>
  <si>
    <t>ABDUL WAHAB</t>
  </si>
  <si>
    <t>ZAZAI</t>
  </si>
  <si>
    <t>CARLOS</t>
  </si>
  <si>
    <t>GONZALEZ CORREA</t>
  </si>
  <si>
    <t>GABE</t>
  </si>
  <si>
    <t>MCDOWELL</t>
  </si>
  <si>
    <t>ADRIAN</t>
  </si>
  <si>
    <t>CIFUENTES DIEPA</t>
  </si>
  <si>
    <t>EDWARD</t>
  </si>
  <si>
    <t>ESPINOSA</t>
  </si>
  <si>
    <t>AMIN</t>
  </si>
  <si>
    <t>BADR</t>
  </si>
  <si>
    <t>NIKOLAOS</t>
  </si>
  <si>
    <t>POLITIS</t>
  </si>
  <si>
    <t>EMANUELE</t>
  </si>
  <si>
    <t>RIEMMA</t>
  </si>
  <si>
    <t>JACKSON</t>
  </si>
  <si>
    <t>CARROLL</t>
  </si>
  <si>
    <t>BERTRAND ARNOLD</t>
  </si>
  <si>
    <t>OWONO NOZIME</t>
  </si>
  <si>
    <t>AMINE</t>
  </si>
  <si>
    <t>OUATTARA MOHAMMAD</t>
  </si>
  <si>
    <t>AGHAJANYAN</t>
  </si>
  <si>
    <t>VARAG</t>
  </si>
  <si>
    <t>ARMENIA</t>
  </si>
  <si>
    <t>REMZI</t>
  </si>
  <si>
    <t>BASAKBUGDAY</t>
  </si>
  <si>
    <t>ALEXEY</t>
  </si>
  <si>
    <t>LUKAYNOV</t>
  </si>
  <si>
    <t>JONATHAN</t>
  </si>
  <si>
    <t>MEHMET</t>
  </si>
  <si>
    <t>DOLAS</t>
  </si>
  <si>
    <t>FEDERICO</t>
  </si>
  <si>
    <t>FERRIOL LAFFOUILLERE</t>
  </si>
  <si>
    <t>MICHAEL</t>
  </si>
  <si>
    <t>SILVA SOARES</t>
  </si>
  <si>
    <t>EMERICK</t>
  </si>
  <si>
    <t>DUBOIS</t>
  </si>
  <si>
    <t>NICOLAS</t>
  </si>
  <si>
    <t>ABDERAHMAN</t>
  </si>
  <si>
    <t>GUENNOUNI</t>
  </si>
  <si>
    <t>VITALY</t>
  </si>
  <si>
    <t>RAMISHVILY</t>
  </si>
  <si>
    <t>JOAN</t>
  </si>
  <si>
    <t>STEPHEN</t>
  </si>
  <si>
    <t>KARUGA NJOKI</t>
  </si>
  <si>
    <t>USMAN</t>
  </si>
  <si>
    <t>SULALMAN</t>
  </si>
  <si>
    <t>GABRIEL</t>
  </si>
  <si>
    <t>SAMIR</t>
  </si>
  <si>
    <t>AYDINOV</t>
  </si>
  <si>
    <t>ILLIA</t>
  </si>
  <si>
    <t>KOKSHYNTSAU</t>
  </si>
  <si>
    <t xml:space="preserve">YSKAK </t>
  </si>
  <si>
    <t>YELDOS</t>
  </si>
  <si>
    <t>ELDIAR</t>
  </si>
  <si>
    <t>KASMAMBETOV</t>
  </si>
  <si>
    <t>KYRGHYZSTAN</t>
  </si>
  <si>
    <t>PEDRO</t>
  </si>
  <si>
    <t>ANCO</t>
  </si>
  <si>
    <t>ERNESTO</t>
  </si>
  <si>
    <t>MUIANGA</t>
  </si>
  <si>
    <t>CONTREIRAS</t>
  </si>
  <si>
    <t>ANDERSON LOPES</t>
  </si>
  <si>
    <t>MARCELLIN</t>
  </si>
  <si>
    <t>RAFANOMEZANTSOA</t>
  </si>
  <si>
    <t>AYOUB</t>
  </si>
  <si>
    <t>HANNACHI</t>
  </si>
  <si>
    <t>SEUNGWON</t>
  </si>
  <si>
    <t>SEONGHO</t>
  </si>
  <si>
    <t xml:space="preserve">KHALED </t>
  </si>
  <si>
    <t>ASSIRI</t>
  </si>
  <si>
    <t>SAUDI ARABIA</t>
  </si>
  <si>
    <t>KELVIN</t>
  </si>
  <si>
    <t>ORTIZ</t>
  </si>
  <si>
    <t>SUTTON</t>
  </si>
  <si>
    <t>PEDRAM</t>
  </si>
  <si>
    <t>HASSANPOOR</t>
  </si>
  <si>
    <t>ERDAL</t>
  </si>
  <si>
    <t>ALDEMIR</t>
  </si>
  <si>
    <t>YONGHAN</t>
  </si>
  <si>
    <t>MOHAMMAD</t>
  </si>
  <si>
    <t>AL-BAKHIT</t>
  </si>
  <si>
    <t>GIORGIO</t>
  </si>
  <si>
    <t>JANMAAT</t>
  </si>
  <si>
    <t>EDGAR OSVALDO</t>
  </si>
  <si>
    <t>SANCHEZ REYES</t>
  </si>
  <si>
    <t>KLEIVER</t>
  </si>
  <si>
    <t>OLAIZOLA</t>
  </si>
  <si>
    <t>FRANCOIS</t>
  </si>
  <si>
    <t>MU</t>
  </si>
  <si>
    <t>ABU GOUSH</t>
  </si>
  <si>
    <t>ROBINSON</t>
  </si>
  <si>
    <t>SOBIR</t>
  </si>
  <si>
    <t>NAZARALIEV</t>
  </si>
  <si>
    <t>MOUSSA</t>
  </si>
  <si>
    <t>CISSE</t>
  </si>
  <si>
    <t>THIERRY</t>
  </si>
  <si>
    <t>MABOUNDA</t>
  </si>
  <si>
    <t>CONGO</t>
  </si>
  <si>
    <t>ISSA</t>
  </si>
  <si>
    <t>ONDO NGUEMA</t>
  </si>
  <si>
    <t>TERRANCE</t>
  </si>
  <si>
    <t>TETTEH</t>
  </si>
  <si>
    <t>TSUNYANE</t>
  </si>
  <si>
    <t>HETHANG</t>
  </si>
  <si>
    <t>MANUEL</t>
  </si>
  <si>
    <t>SUH YUN</t>
  </si>
  <si>
    <t>GREGORY</t>
  </si>
  <si>
    <t>ENGLISH</t>
  </si>
  <si>
    <t>JUSTIN</t>
  </si>
  <si>
    <t>BRETZ</t>
  </si>
  <si>
    <t>FARHAD</t>
  </si>
  <si>
    <t>SALIMI</t>
  </si>
  <si>
    <t>SHUAI</t>
  </si>
  <si>
    <t>GERARDO</t>
  </si>
  <si>
    <t>TORRES</t>
  </si>
  <si>
    <t>ABDULRAHIM A. HAMEED</t>
  </si>
  <si>
    <t>TAMEEM</t>
  </si>
  <si>
    <t>AL-KUBATI</t>
  </si>
  <si>
    <t>YEMEN</t>
  </si>
  <si>
    <t>SERGEY</t>
  </si>
  <si>
    <t>DE</t>
  </si>
  <si>
    <t>JAIHUN</t>
  </si>
  <si>
    <t>YU YAO</t>
  </si>
  <si>
    <t>AMAN</t>
  </si>
  <si>
    <t>KUMAR</t>
  </si>
  <si>
    <t>HOSSEIN</t>
  </si>
  <si>
    <t>BAYAT</t>
  </si>
  <si>
    <t>KYEONGJAE</t>
  </si>
  <si>
    <t>PABLO</t>
  </si>
  <si>
    <t>CAROU VARELA</t>
  </si>
  <si>
    <t>JHONNATAN JOSUE</t>
  </si>
  <si>
    <t>MEJIA ALVAREZ</t>
  </si>
  <si>
    <t>NARIMAN</t>
  </si>
  <si>
    <t>SHAKIROV</t>
  </si>
  <si>
    <t>MOTI</t>
  </si>
  <si>
    <t>LUGASI</t>
  </si>
  <si>
    <t>FREDERICO</t>
  </si>
  <si>
    <t>AUDY</t>
  </si>
  <si>
    <t>HUU NHAN</t>
  </si>
  <si>
    <t>SALAMAT</t>
  </si>
  <si>
    <t>BAIBATYROV</t>
  </si>
  <si>
    <t xml:space="preserve">KHALID </t>
  </si>
  <si>
    <t>ABDULRAHMAN ALMALIKI</t>
  </si>
  <si>
    <t>MUSTAFFA</t>
  </si>
  <si>
    <t>OLOMI</t>
  </si>
  <si>
    <t>MOHSEN</t>
  </si>
  <si>
    <t>WEIJI</t>
  </si>
  <si>
    <t>TIAN</t>
  </si>
  <si>
    <t>KOSUKE</t>
  </si>
  <si>
    <t>MITSUHASHI</t>
  </si>
  <si>
    <t>YEVGENIY</t>
  </si>
  <si>
    <t>SEREBRYAKOV</t>
  </si>
  <si>
    <t>GEERALDHY</t>
  </si>
  <si>
    <t>ALTAMIRANO</t>
  </si>
  <si>
    <t>HEINER ALBERTO</t>
  </si>
  <si>
    <t>OVIEDO MOREIRA</t>
  </si>
  <si>
    <t>HO</t>
  </si>
  <si>
    <t>HADY</t>
  </si>
  <si>
    <t>KARAM</t>
  </si>
  <si>
    <t>ALBERT BEXTON</t>
  </si>
  <si>
    <t>KARULAKA</t>
  </si>
  <si>
    <t>ROBERTO</t>
  </si>
  <si>
    <t>FELDT</t>
  </si>
  <si>
    <t>RAWEEROJ</t>
  </si>
  <si>
    <t>LIMKAJONSAK</t>
  </si>
  <si>
    <t>KUANGMANY</t>
  </si>
  <si>
    <t>THIPPHAKONE</t>
  </si>
  <si>
    <t>SISAVANH</t>
  </si>
  <si>
    <t>KEOXAYADET</t>
  </si>
  <si>
    <t>HUAN YU</t>
  </si>
  <si>
    <t>SHALVA</t>
  </si>
  <si>
    <t>SHUBITIDZE</t>
  </si>
  <si>
    <t>SAUD</t>
  </si>
  <si>
    <t>ALMUTAIRI</t>
  </si>
  <si>
    <t>MAMADOU</t>
  </si>
  <si>
    <t>RUBEN</t>
  </si>
  <si>
    <t>MARTIN MORENO</t>
  </si>
  <si>
    <t>SERGIO</t>
  </si>
  <si>
    <t>CHICOTE ZAFRA</t>
  </si>
  <si>
    <t>SIMSEK</t>
  </si>
  <si>
    <t>DYANGO</t>
  </si>
  <si>
    <t>VALLADARES</t>
  </si>
  <si>
    <t>JARRED</t>
  </si>
  <si>
    <t>MCKEE</t>
  </si>
  <si>
    <t>VIKASH</t>
  </si>
  <si>
    <t>SEWNUNDUN</t>
  </si>
  <si>
    <t>OMER</t>
  </si>
  <si>
    <t>AKSOY</t>
  </si>
  <si>
    <t>MATHIEU</t>
  </si>
  <si>
    <t>INCAYA</t>
  </si>
  <si>
    <t>HORNAY</t>
  </si>
  <si>
    <t>JASON FASSIS</t>
  </si>
  <si>
    <t>NAGHIBZADEH</t>
  </si>
  <si>
    <t>SEYDEHSAN</t>
  </si>
  <si>
    <t>IMRAN</t>
  </si>
  <si>
    <t>ZALOV</t>
  </si>
  <si>
    <t>NIALL</t>
  </si>
  <si>
    <t>GIBSON</t>
  </si>
  <si>
    <t>KHALID</t>
  </si>
  <si>
    <t>ASIRI</t>
  </si>
  <si>
    <t>SASAN</t>
  </si>
  <si>
    <t>DALIRNEJAD</t>
  </si>
  <si>
    <t>VLASIOS</t>
  </si>
  <si>
    <t>PERTOPOULOS</t>
  </si>
  <si>
    <t>TAKAYA</t>
  </si>
  <si>
    <t>NAKAGAWA</t>
  </si>
  <si>
    <t>MARINOUS</t>
  </si>
  <si>
    <t>MARINOU</t>
  </si>
  <si>
    <t>DOUANGSIVILAY</t>
  </si>
  <si>
    <t>PHIMMASONE</t>
  </si>
  <si>
    <t>MAXIME</t>
  </si>
  <si>
    <t>HUOT</t>
  </si>
  <si>
    <t>PAUL</t>
  </si>
  <si>
    <t>MHAMAD</t>
  </si>
  <si>
    <t>KHALED RAHAL</t>
  </si>
  <si>
    <t>MILOS</t>
  </si>
  <si>
    <t xml:space="preserve">ABDULLAH </t>
  </si>
  <si>
    <t>HUSSEIN ALBALOUCHI</t>
  </si>
  <si>
    <t>DAMON</t>
  </si>
  <si>
    <t>CAVEY</t>
  </si>
  <si>
    <t>ARTHUR</t>
  </si>
  <si>
    <t>GIANNKARIOS</t>
  </si>
  <si>
    <t>MAAROUFI</t>
  </si>
  <si>
    <t>YUHUAN</t>
  </si>
  <si>
    <t>ZHAI</t>
  </si>
  <si>
    <t>YOHAN</t>
  </si>
  <si>
    <t>MOHAMED ALI</t>
  </si>
  <si>
    <t>MELGHAGH</t>
  </si>
  <si>
    <t>DANAIL</t>
  </si>
  <si>
    <t>SEYED</t>
  </si>
  <si>
    <t>EHSAN</t>
  </si>
  <si>
    <t>ILYA</t>
  </si>
  <si>
    <t>BATRAKOV</t>
  </si>
  <si>
    <t>LUIS</t>
  </si>
  <si>
    <t>MAZLUM</t>
  </si>
  <si>
    <t>UNLU</t>
  </si>
  <si>
    <t>SEFKAME</t>
  </si>
  <si>
    <t>RON</t>
  </si>
  <si>
    <t>ATIAS</t>
  </si>
  <si>
    <t>JANAKAN</t>
  </si>
  <si>
    <t>SIVAKUMAR</t>
  </si>
  <si>
    <t>WINSTON</t>
  </si>
  <si>
    <t>POKO CLODY</t>
  </si>
  <si>
    <t>REGINALDO</t>
  </si>
  <si>
    <t>DOS SANTOS</t>
  </si>
  <si>
    <t>RENAT</t>
  </si>
  <si>
    <t>KURALBAYEV</t>
  </si>
  <si>
    <t>VAKHTANG</t>
  </si>
  <si>
    <t>JAPARIDZE</t>
  </si>
  <si>
    <t>ARROYO</t>
  </si>
  <si>
    <t>MINYOUNG</t>
  </si>
  <si>
    <t>ALEXANDER</t>
  </si>
  <si>
    <t>POISEEV</t>
  </si>
  <si>
    <t>VUSAL</t>
  </si>
  <si>
    <t>MAMMADOV</t>
  </si>
  <si>
    <t>SURACHET</t>
  </si>
  <si>
    <t>SINGSORN</t>
  </si>
  <si>
    <t>PODDAR</t>
  </si>
  <si>
    <t>TUFAN KUMAR</t>
  </si>
  <si>
    <t>SUNIL</t>
  </si>
  <si>
    <t>MILAD</t>
  </si>
  <si>
    <t>KOHANSAL</t>
  </si>
  <si>
    <t>HOSSIN</t>
  </si>
  <si>
    <t>SAHAR</t>
  </si>
  <si>
    <t>BELLOO</t>
  </si>
  <si>
    <t>MYEONGSEOK</t>
  </si>
  <si>
    <t>WONJAE</t>
  </si>
  <si>
    <t>OSCAR</t>
  </si>
  <si>
    <t>ALEKSANDR</t>
  </si>
  <si>
    <t>IMASEV</t>
  </si>
  <si>
    <t>ARMAN</t>
  </si>
  <si>
    <t>IRGALIEV</t>
  </si>
  <si>
    <t>ADEL</t>
  </si>
  <si>
    <t>AL ASMRY</t>
  </si>
  <si>
    <t>KAEL</t>
  </si>
  <si>
    <t>PINTO</t>
  </si>
  <si>
    <t>MIRKO</t>
  </si>
  <si>
    <t>MADZAR</t>
  </si>
  <si>
    <t>ABU</t>
  </si>
  <si>
    <t>ALHASN</t>
  </si>
  <si>
    <t>GILI</t>
  </si>
  <si>
    <t>HAIMOVITZ</t>
  </si>
  <si>
    <t>WAN</t>
  </si>
  <si>
    <t>HEU</t>
  </si>
  <si>
    <t>GULHERME</t>
  </si>
  <si>
    <t>DIAS ALVES</t>
  </si>
  <si>
    <t>YONGBIAO</t>
  </si>
  <si>
    <t>SEMIH</t>
  </si>
  <si>
    <t>GEOKMEN</t>
  </si>
  <si>
    <t>SURESH SHINDE</t>
  </si>
  <si>
    <t>MISHANT</t>
  </si>
  <si>
    <t>MARSICAL</t>
  </si>
  <si>
    <t>SENTYUREV</t>
  </si>
  <si>
    <t>TIGRAN</t>
  </si>
  <si>
    <t>PETROSYAN</t>
  </si>
  <si>
    <t>AHMEDNASSIR</t>
  </si>
  <si>
    <t>HUSEYIN</t>
  </si>
  <si>
    <t>OZSOY</t>
  </si>
  <si>
    <t>MITCHELL</t>
  </si>
  <si>
    <t>FOREMAN</t>
  </si>
  <si>
    <t>OUELLET</t>
  </si>
  <si>
    <t>JUAN LUIS</t>
  </si>
  <si>
    <t>BLANCO SANDI</t>
  </si>
  <si>
    <t>REZA</t>
  </si>
  <si>
    <t>SAFARI</t>
  </si>
  <si>
    <t>AMIR</t>
  </si>
  <si>
    <t>BEN DAVID</t>
  </si>
  <si>
    <t>MOHAMMED</t>
  </si>
  <si>
    <t>MHEIRAT</t>
  </si>
  <si>
    <t>RAMI</t>
  </si>
  <si>
    <t>IHSN</t>
  </si>
  <si>
    <t>SUKWOO</t>
  </si>
  <si>
    <t>WOON</t>
  </si>
  <si>
    <t>MEHDI-WALID</t>
  </si>
  <si>
    <t>AMHAND</t>
  </si>
  <si>
    <t xml:space="preserve">ALI </t>
  </si>
  <si>
    <t>ALEX</t>
  </si>
  <si>
    <t>YOW</t>
  </si>
  <si>
    <t>GAGO</t>
  </si>
  <si>
    <t>JOEL</t>
  </si>
  <si>
    <t>GONZALEZ BONILLA</t>
  </si>
  <si>
    <t>M-58</t>
  </si>
  <si>
    <t>PENEK</t>
  </si>
  <si>
    <t>KARAKET</t>
  </si>
  <si>
    <t>DAEHOON</t>
  </si>
  <si>
    <t>CHEN YANG</t>
  </si>
  <si>
    <t>DENISENKO</t>
  </si>
  <si>
    <t>OSCAR LUIS</t>
  </si>
  <si>
    <t>RUI PEDRO</t>
  </si>
  <si>
    <t>REBELO BRAGANCA</t>
  </si>
  <si>
    <t>SAFWAN</t>
  </si>
  <si>
    <t>KHALIL</t>
  </si>
  <si>
    <t>YULIS GABRIEL</t>
  </si>
  <si>
    <t>MERCEDES</t>
  </si>
  <si>
    <t>TAMER</t>
  </si>
  <si>
    <t>SALAH BAYOUMI</t>
  </si>
  <si>
    <t>MARCIO</t>
  </si>
  <si>
    <t>FERREIRA</t>
  </si>
  <si>
    <t>DAMIAN ALEJANDRO</t>
  </si>
  <si>
    <t>VILLA</t>
  </si>
  <si>
    <t>GUILHERME</t>
  </si>
  <si>
    <t>EMAD</t>
  </si>
  <si>
    <t>JAMES</t>
  </si>
  <si>
    <t>HOWE</t>
  </si>
  <si>
    <t>RUSLAN</t>
  </si>
  <si>
    <t>YUMA</t>
  </si>
  <si>
    <t>HUYNH CHAU</t>
  </si>
  <si>
    <t>LE</t>
  </si>
  <si>
    <t>FIRAT</t>
  </si>
  <si>
    <t>POZAN</t>
  </si>
  <si>
    <t>RABENIALA RUA</t>
  </si>
  <si>
    <t>FENOSOA</t>
  </si>
  <si>
    <t>UNO</t>
  </si>
  <si>
    <t>SANLI</t>
  </si>
  <si>
    <t>MOHAMED FARG</t>
  </si>
  <si>
    <t>SALEM TLISH</t>
  </si>
  <si>
    <t>LEVENT</t>
  </si>
  <si>
    <t>TUNCAT</t>
  </si>
  <si>
    <t>NURSULTAN</t>
  </si>
  <si>
    <t>MAMAYEV</t>
  </si>
  <si>
    <t>MOHAMMAD TARIQ</t>
  </si>
  <si>
    <t>JAMILU</t>
  </si>
  <si>
    <t>YONGZHENG</t>
  </si>
  <si>
    <t>MAKHTAR</t>
  </si>
  <si>
    <t>NGOM</t>
  </si>
  <si>
    <t>GUILLERMO</t>
  </si>
  <si>
    <t>JASON</t>
  </si>
  <si>
    <t>SAM</t>
  </si>
  <si>
    <t>MARSHALL ISLANDS</t>
  </si>
  <si>
    <t>STIPE</t>
  </si>
  <si>
    <t>JARLONI</t>
  </si>
  <si>
    <t>STEVE</t>
  </si>
  <si>
    <t>FOULLAS</t>
  </si>
  <si>
    <t>HADI</t>
  </si>
  <si>
    <t>MOSTEAN LORON</t>
  </si>
  <si>
    <t>ANDREI</t>
  </si>
  <si>
    <t>ROTARU</t>
  </si>
  <si>
    <t>DIEGO</t>
  </si>
  <si>
    <t>GARCIA</t>
  </si>
  <si>
    <t>YUTAI</t>
  </si>
  <si>
    <t>SOUTH AFRICA</t>
  </si>
  <si>
    <t>MYUNGJE</t>
  </si>
  <si>
    <t>ALAN</t>
  </si>
  <si>
    <t>NOGAEV</t>
  </si>
  <si>
    <t>TERRENCE ALFRED</t>
  </si>
  <si>
    <t>LAPITAN</t>
  </si>
  <si>
    <t>HAMZA</t>
  </si>
  <si>
    <t>GBANE</t>
  </si>
  <si>
    <t>TAEMOON</t>
  </si>
  <si>
    <t>ERYK</t>
  </si>
  <si>
    <t>RODZIK</t>
  </si>
  <si>
    <t>VLADISLAV</t>
  </si>
  <si>
    <t>CESAR</t>
  </si>
  <si>
    <t>KARIM</t>
  </si>
  <si>
    <t>NAJAR</t>
  </si>
  <si>
    <t>ARIO</t>
  </si>
  <si>
    <t>ONG STEVANUS</t>
  </si>
  <si>
    <t>TUKHVATULLIN</t>
  </si>
  <si>
    <t>MARIO JOSE</t>
  </si>
  <si>
    <t>LEAL</t>
  </si>
  <si>
    <t>MAHMOOD</t>
  </si>
  <si>
    <t>HAIDARI</t>
  </si>
  <si>
    <t>SERKHAN</t>
  </si>
  <si>
    <t>TOK</t>
  </si>
  <si>
    <t>TUTETOA</t>
  </si>
  <si>
    <t>TCHONG</t>
  </si>
  <si>
    <t>YU FENG</t>
  </si>
  <si>
    <t>NASIKHIDIN</t>
  </si>
  <si>
    <t>VORISOV</t>
  </si>
  <si>
    <t>RYAN CHONG WY</t>
  </si>
  <si>
    <t>LUNN</t>
  </si>
  <si>
    <t>MOSLEM</t>
  </si>
  <si>
    <t>DAEICHI</t>
  </si>
  <si>
    <t>DICKSON</t>
  </si>
  <si>
    <t>WAMWIRI</t>
  </si>
  <si>
    <t>FRANK ISMEL</t>
  </si>
  <si>
    <t>ALI MELGHAGH</t>
  </si>
  <si>
    <t>JERMAINE KENNETH</t>
  </si>
  <si>
    <t>IGNACIO</t>
  </si>
  <si>
    <t>RENSO</t>
  </si>
  <si>
    <t>MENDOZA BERNAL</t>
  </si>
  <si>
    <t>BOLIVIA</t>
  </si>
  <si>
    <t>JOHN JAIRO</t>
  </si>
  <si>
    <t>MADURO</t>
  </si>
  <si>
    <t>OTHINIEL PEKEN</t>
  </si>
  <si>
    <t>LOGBO</t>
  </si>
  <si>
    <t>BIBANG</t>
  </si>
  <si>
    <t>NZOGO</t>
  </si>
  <si>
    <t>ZUHIR</t>
  </si>
  <si>
    <t>JLIDI</t>
  </si>
  <si>
    <t>KAVEH</t>
  </si>
  <si>
    <t>FEIZ</t>
  </si>
  <si>
    <t>JULIEN</t>
  </si>
  <si>
    <t>DESGRIPPES</t>
  </si>
  <si>
    <t>YOUSEF FARIS</t>
  </si>
  <si>
    <t>KHALLEL AYESH</t>
  </si>
  <si>
    <t>PASCAL</t>
  </si>
  <si>
    <t>LAGANIERE</t>
  </si>
  <si>
    <t>DANIEL</t>
  </si>
  <si>
    <t>MARINAC</t>
  </si>
  <si>
    <t>ZHIHUA</t>
  </si>
  <si>
    <t>HAYKAZ</t>
  </si>
  <si>
    <t>SAMVELYAN</t>
  </si>
  <si>
    <t>AMIRI</t>
  </si>
  <si>
    <t>MAIKOL</t>
  </si>
  <si>
    <t>UIHA</t>
  </si>
  <si>
    <t>VEATUPU SIAOSI</t>
  </si>
  <si>
    <t>SALVADOR</t>
  </si>
  <si>
    <t>ALDRETTE</t>
  </si>
  <si>
    <t>LAINEL LOMBA</t>
  </si>
  <si>
    <t>FERNANDES</t>
  </si>
  <si>
    <t>SAO TOME</t>
  </si>
  <si>
    <t>JOCELYN</t>
  </si>
  <si>
    <t>ADDISON</t>
  </si>
  <si>
    <t>KHOTHATSO</t>
  </si>
  <si>
    <t>LEKANYANE</t>
  </si>
  <si>
    <t>MAYKO</t>
  </si>
  <si>
    <t>VOTTA</t>
  </si>
  <si>
    <t>URUGUAY</t>
  </si>
  <si>
    <t>PATERSON</t>
  </si>
  <si>
    <t>MAURITIUS</t>
  </si>
  <si>
    <t>BADRU</t>
  </si>
  <si>
    <t>NTULAGE</t>
  </si>
  <si>
    <t>SOLOMON</t>
  </si>
  <si>
    <t>SHERIFF</t>
  </si>
  <si>
    <t>VINCENT</t>
  </si>
  <si>
    <t>FOSTER</t>
  </si>
  <si>
    <t>BEZCI</t>
  </si>
  <si>
    <t>IVAN</t>
  </si>
  <si>
    <t>MURADASHVILI</t>
  </si>
  <si>
    <t>VASILY</t>
  </si>
  <si>
    <t>SOBLAKOV</t>
  </si>
  <si>
    <t>POVOA</t>
  </si>
  <si>
    <t>TUMAY</t>
  </si>
  <si>
    <t>VUGAR</t>
  </si>
  <si>
    <t>KARIMOV</t>
  </si>
  <si>
    <t>JUHYUNG</t>
  </si>
  <si>
    <t>KYUTAEK</t>
  </si>
  <si>
    <t>JUNWEI JASON</t>
  </si>
  <si>
    <t>RUSTAMJON</t>
  </si>
  <si>
    <t>PULATOV</t>
  </si>
  <si>
    <t>MARIOS</t>
  </si>
  <si>
    <t>TSOURDINIS</t>
  </si>
  <si>
    <t>WON</t>
  </si>
  <si>
    <t>SEYDOU</t>
  </si>
  <si>
    <t>BENJAMIN</t>
  </si>
  <si>
    <t>ROMERO</t>
  </si>
  <si>
    <t>PHERUZ</t>
  </si>
  <si>
    <t>SATTAROV</t>
  </si>
  <si>
    <t>LIRAN</t>
  </si>
  <si>
    <t>MALACHI</t>
  </si>
  <si>
    <t>ANAS SOBHI</t>
  </si>
  <si>
    <t>EI ORANI</t>
  </si>
  <si>
    <t>YULL</t>
  </si>
  <si>
    <t>AGUILAR</t>
  </si>
  <si>
    <t>CHENG</t>
  </si>
  <si>
    <t>MATSUI</t>
  </si>
  <si>
    <t>KIERON</t>
  </si>
  <si>
    <t>BRIGGS</t>
  </si>
  <si>
    <t>ABDOLRAHIM</t>
  </si>
  <si>
    <t>HAMEED</t>
  </si>
  <si>
    <t>ARNOLD ANDRES</t>
  </si>
  <si>
    <t>TORRES VILLABLANCA</t>
  </si>
  <si>
    <t>ABDULRAHIM</t>
  </si>
  <si>
    <t>RAUL</t>
  </si>
  <si>
    <t>FRANCO RIVERO</t>
  </si>
  <si>
    <t>PATRICIO EUGENIO</t>
  </si>
  <si>
    <t>MOREIRA BRIONES</t>
  </si>
  <si>
    <t>BYRON RODRIGO</t>
  </si>
  <si>
    <t>YUKI</t>
  </si>
  <si>
    <t>KRASIMIR</t>
  </si>
  <si>
    <t>TOMANOV</t>
  </si>
  <si>
    <t>SONEXAY</t>
  </si>
  <si>
    <t>MANGKHEAY</t>
  </si>
  <si>
    <t>ALANAZI</t>
  </si>
  <si>
    <t>BASEAR</t>
  </si>
  <si>
    <t>ABUKAF</t>
  </si>
  <si>
    <t>ARNAUD</t>
  </si>
  <si>
    <t>SAMEER</t>
  </si>
  <si>
    <t>FIJI</t>
  </si>
  <si>
    <t>ALVAREZ</t>
  </si>
  <si>
    <t>ANDREW</t>
  </si>
  <si>
    <t>MACKINNON</t>
  </si>
  <si>
    <t>ANTONIS</t>
  </si>
  <si>
    <t>KYRIAKOU</t>
  </si>
  <si>
    <t>ISLAMGALI</t>
  </si>
  <si>
    <t>ABUOV</t>
  </si>
  <si>
    <t>LESEGO JOSEPH</t>
  </si>
  <si>
    <t>MAPONYANE</t>
  </si>
  <si>
    <t>JUSTIN BENEDICT</t>
  </si>
  <si>
    <t>MEDINA</t>
  </si>
  <si>
    <t>ZA KHAI</t>
  </si>
  <si>
    <t>SIAM</t>
  </si>
  <si>
    <t>YEONBIN</t>
  </si>
  <si>
    <t>KENGO</t>
  </si>
  <si>
    <t>UCHIMURA</t>
  </si>
  <si>
    <t>GUANG QI</t>
  </si>
  <si>
    <t>PEI</t>
  </si>
  <si>
    <t>MAXIMILIANO</t>
  </si>
  <si>
    <t>ZHALGAS</t>
  </si>
  <si>
    <t>BEKASIMOV</t>
  </si>
  <si>
    <t>BILGUUN</t>
  </si>
  <si>
    <t>KHOSBAYAR</t>
  </si>
  <si>
    <t>STEVEN</t>
  </si>
  <si>
    <t>DAVLATMUROD</t>
  </si>
  <si>
    <t>SOHBET</t>
  </si>
  <si>
    <t>BYASHLMOV</t>
  </si>
  <si>
    <t>TURKMENISTAN</t>
  </si>
  <si>
    <t>JOAQUIN</t>
  </si>
  <si>
    <t>DE ARMAS</t>
  </si>
  <si>
    <t>BEAU</t>
  </si>
  <si>
    <t>KEVIN</t>
  </si>
  <si>
    <t>NA</t>
  </si>
  <si>
    <t>TEATITE</t>
  </si>
  <si>
    <t>BENIETITO</t>
  </si>
  <si>
    <t>BAMTRAF</t>
  </si>
  <si>
    <t>ALEXANDRE</t>
  </si>
  <si>
    <t>LAVALLEE</t>
  </si>
  <si>
    <t>ASKIN</t>
  </si>
  <si>
    <t>OVALI</t>
  </si>
  <si>
    <t>DESMOND</t>
  </si>
  <si>
    <t>YASIN</t>
  </si>
  <si>
    <t>AKBARNATAJ</t>
  </si>
  <si>
    <t>ZHANAT</t>
  </si>
  <si>
    <t>ISKAKOV</t>
  </si>
  <si>
    <t>KAIYRZHAN</t>
  </si>
  <si>
    <t>ISLAMKHANOV</t>
  </si>
  <si>
    <t>AHMAD</t>
  </si>
  <si>
    <t>BAKHSHI</t>
  </si>
  <si>
    <t>MOHAMMAD SHAFIE</t>
  </si>
  <si>
    <t>TAHERI</t>
  </si>
  <si>
    <t>BEHZAD</t>
  </si>
  <si>
    <t>KHODADAD KANJOUBEH</t>
  </si>
  <si>
    <t>WOORINARA</t>
  </si>
  <si>
    <t>IMAN</t>
  </si>
  <si>
    <t>HADARE</t>
  </si>
  <si>
    <t>HUSAM</t>
  </si>
  <si>
    <t>ABUALBAWATI</t>
  </si>
  <si>
    <t>DOMINIC</t>
  </si>
  <si>
    <t>BROOKES</t>
  </si>
  <si>
    <t>ANTHONY</t>
  </si>
  <si>
    <t>RONDEAU</t>
  </si>
  <si>
    <t>HENRY</t>
  </si>
  <si>
    <t>ORI</t>
  </si>
  <si>
    <t>JUNIOR</t>
  </si>
  <si>
    <t>MAETIA</t>
  </si>
  <si>
    <t>JOSE FRANCISCO</t>
  </si>
  <si>
    <t>RAMIREZ</t>
  </si>
  <si>
    <t>PAUL GIBSON</t>
  </si>
  <si>
    <t>MASSING</t>
  </si>
  <si>
    <t>VANUATU</t>
  </si>
  <si>
    <t>PHILLIP</t>
  </si>
  <si>
    <t>ASLAN</t>
  </si>
  <si>
    <t>BATYKULOV</t>
  </si>
  <si>
    <t>CRISTIANO</t>
  </si>
  <si>
    <t>VALERIANO DA SILVA</t>
  </si>
  <si>
    <t>VLADIMIR</t>
  </si>
  <si>
    <t>PODLASENKO</t>
  </si>
  <si>
    <t>RECEP</t>
  </si>
  <si>
    <t>YACIZI</t>
  </si>
  <si>
    <t>HUSEYN</t>
  </si>
  <si>
    <t>MEHRALIYEV</t>
  </si>
  <si>
    <t>BIRANE</t>
  </si>
  <si>
    <t>GUEYE</t>
  </si>
  <si>
    <t>ERIK</t>
  </si>
  <si>
    <t>DUCREUX</t>
  </si>
  <si>
    <t>GAJENDRA</t>
  </si>
  <si>
    <t>PARIHAR</t>
  </si>
  <si>
    <t>VANLALRUATA</t>
  </si>
  <si>
    <t>SHAH MIRZA</t>
  </si>
  <si>
    <t>RAFIEI</t>
  </si>
  <si>
    <t>AHMAD YASER</t>
  </si>
  <si>
    <t>AL ZAMEL</t>
  </si>
  <si>
    <t>DONGGUK</t>
  </si>
  <si>
    <t>DONGHYUN</t>
  </si>
  <si>
    <t>DHAHIR</t>
  </si>
  <si>
    <t>MURAD</t>
  </si>
  <si>
    <t>ALIKADIEV</t>
  </si>
  <si>
    <t>TUONG-NHU</t>
  </si>
  <si>
    <t>JOSE LUIS</t>
  </si>
  <si>
    <t>SOLANO</t>
  </si>
  <si>
    <t>MEHDI</t>
  </si>
  <si>
    <t>RAED</t>
  </si>
  <si>
    <t>YOUSEF</t>
  </si>
  <si>
    <t>SIKWON</t>
  </si>
  <si>
    <t>JON</t>
  </si>
  <si>
    <t>CORTEZ</t>
  </si>
  <si>
    <t>AMAO WASSIU</t>
  </si>
  <si>
    <t>TADJOU</t>
  </si>
  <si>
    <t>YERETH</t>
  </si>
  <si>
    <t>POLLYCAPRPUS</t>
  </si>
  <si>
    <t>JONGCHAN</t>
  </si>
  <si>
    <t>YEONHO</t>
  </si>
  <si>
    <t>ALEXDANDR</t>
  </si>
  <si>
    <t>NIKIFOROV</t>
  </si>
  <si>
    <t>TABIKH</t>
  </si>
  <si>
    <t>MHDAMER</t>
  </si>
  <si>
    <t>MAURO</t>
  </si>
  <si>
    <t>CRISMANICH</t>
  </si>
  <si>
    <t>PARTICE OLIVIER</t>
  </si>
  <si>
    <t>HASSANA</t>
  </si>
  <si>
    <t>DJORDY</t>
  </si>
  <si>
    <t>PEREIRA</t>
  </si>
  <si>
    <t>KENNY</t>
  </si>
  <si>
    <t>LY QUANG</t>
  </si>
  <si>
    <t>MARIN</t>
  </si>
  <si>
    <t>NEVESCANIN</t>
  </si>
  <si>
    <t>ASSOUMOU</t>
  </si>
  <si>
    <t>BRICE</t>
  </si>
  <si>
    <t>S</t>
  </si>
  <si>
    <t>MAHMOUD</t>
  </si>
  <si>
    <t>AL SAQARAT</t>
  </si>
  <si>
    <t>CHANSUK</t>
  </si>
  <si>
    <t>HYUNSHIK</t>
  </si>
  <si>
    <t>RUETYALL</t>
  </si>
  <si>
    <t>HERRERA</t>
  </si>
  <si>
    <t>EMRAN</t>
  </si>
  <si>
    <t>SAEDEH</t>
  </si>
  <si>
    <t>PALESTINE</t>
  </si>
  <si>
    <t>MIGUEL</t>
  </si>
  <si>
    <t>LASSO</t>
  </si>
  <si>
    <t>PETKOVIC</t>
  </si>
  <si>
    <t>GOKHAN</t>
  </si>
  <si>
    <t>NUROGLU</t>
  </si>
  <si>
    <t>BLAISE</t>
  </si>
  <si>
    <t>CASTAGNETTI</t>
  </si>
  <si>
    <t>VINSON</t>
  </si>
  <si>
    <t>GOTINGCO</t>
  </si>
  <si>
    <t>WAHID</t>
  </si>
  <si>
    <t xml:space="preserve">BRIKI </t>
  </si>
  <si>
    <t>M-63</t>
  </si>
  <si>
    <t>HARVEY</t>
  </si>
  <si>
    <t>ABEL</t>
  </si>
  <si>
    <t>MENDOZA MORA</t>
  </si>
  <si>
    <t>CHENG CHING</t>
  </si>
  <si>
    <t>UMUT</t>
  </si>
  <si>
    <t>BILDIK</t>
  </si>
  <si>
    <t>JAIRO</t>
  </si>
  <si>
    <t>RIJO SEVERINO</t>
  </si>
  <si>
    <t>CEM</t>
  </si>
  <si>
    <t>ULUGNUYAN</t>
  </si>
  <si>
    <t>MARIO</t>
  </si>
  <si>
    <t>STEVENS</t>
  </si>
  <si>
    <t>BARCLAIS</t>
  </si>
  <si>
    <t>NACHA</t>
  </si>
  <si>
    <t>PUNTHONG</t>
  </si>
  <si>
    <t>ALFONSO</t>
  </si>
  <si>
    <t>VICTORIA ESPINOZA</t>
  </si>
  <si>
    <t>BA MATRAF</t>
  </si>
  <si>
    <t>KHALIFA ABABACAR</t>
  </si>
  <si>
    <t>SARR</t>
  </si>
  <si>
    <t>NUNO MIGUEL</t>
  </si>
  <si>
    <t>PINTO COSTA</t>
  </si>
  <si>
    <t>YUAN CHIH</t>
  </si>
  <si>
    <t>KANAAN</t>
  </si>
  <si>
    <t>NADERIAN</t>
  </si>
  <si>
    <t>VASILEIOS</t>
  </si>
  <si>
    <t>GAITANIS</t>
  </si>
  <si>
    <t>MARCEL</t>
  </si>
  <si>
    <t>AKBAR NETAJSHOOB</t>
  </si>
  <si>
    <t>RAFAEL</t>
  </si>
  <si>
    <t>MOTA ORTIZ</t>
  </si>
  <si>
    <t>CEDRICK</t>
  </si>
  <si>
    <t>BOTALATALA LITOFO</t>
  </si>
  <si>
    <t>RAFIK</t>
  </si>
  <si>
    <t>ZOHRI</t>
  </si>
  <si>
    <t>OLIE</t>
  </si>
  <si>
    <t>BURTON</t>
  </si>
  <si>
    <t>ABDUROUF MOHAMED</t>
  </si>
  <si>
    <t>GERWASH</t>
  </si>
  <si>
    <t>WAYNE CHASE</t>
  </si>
  <si>
    <t>GRAHAM</t>
  </si>
  <si>
    <t>PEREGUDOV</t>
  </si>
  <si>
    <t>MINSUNG</t>
  </si>
  <si>
    <t>YOU</t>
  </si>
  <si>
    <t>DAVOUD</t>
  </si>
  <si>
    <t>ABDOLREZAEI</t>
  </si>
  <si>
    <t>DMITRY</t>
  </si>
  <si>
    <t>FRANK</t>
  </si>
  <si>
    <t>VLADISLLAV</t>
  </si>
  <si>
    <t>ARVENTII</t>
  </si>
  <si>
    <t>TOMISLAV</t>
  </si>
  <si>
    <t>KARAULA</t>
  </si>
  <si>
    <t>BEKKASSYMOV</t>
  </si>
  <si>
    <t>NOEL JEAN HONORIN</t>
  </si>
  <si>
    <t>RANDRIAMANDIMBY</t>
  </si>
  <si>
    <t>KYUHWAN</t>
  </si>
  <si>
    <t>HAM</t>
  </si>
  <si>
    <t>NIKOLA</t>
  </si>
  <si>
    <t>JOVANOVIC</t>
  </si>
  <si>
    <t>BORJA</t>
  </si>
  <si>
    <t>RIOS CORTEGOSO</t>
  </si>
  <si>
    <t>CHAU</t>
  </si>
  <si>
    <t>LE HUYNH</t>
  </si>
  <si>
    <t>KONSTANTIN</t>
  </si>
  <si>
    <t>KONSTANTINIDIS</t>
  </si>
  <si>
    <t>ASHNA</t>
  </si>
  <si>
    <t>NIGEL</t>
  </si>
  <si>
    <t>RAS</t>
  </si>
  <si>
    <t>AHMED AMR</t>
  </si>
  <si>
    <t>SOLIMAN</t>
  </si>
  <si>
    <t>TOMIK</t>
  </si>
  <si>
    <t>HAYRAPETIAN</t>
  </si>
  <si>
    <t>PARAITA</t>
  </si>
  <si>
    <t>BROTHERS</t>
  </si>
  <si>
    <t>WANDRA</t>
  </si>
  <si>
    <t>FEDERICO JOSE</t>
  </si>
  <si>
    <t>ROSAL GARCIA</t>
  </si>
  <si>
    <t>JAVIER</t>
  </si>
  <si>
    <t>MARRON JIMENEZ</t>
  </si>
  <si>
    <t>AHMAD ROMAN</t>
  </si>
  <si>
    <t>ABASI</t>
  </si>
  <si>
    <t>JAAFARI BANDAR</t>
  </si>
  <si>
    <t>JEAN CARLOS</t>
  </si>
  <si>
    <t>SEGURA</t>
  </si>
  <si>
    <t>STEFANE TRINDADE</t>
  </si>
  <si>
    <t>GOMES</t>
  </si>
  <si>
    <t>MAGDY ASAL</t>
  </si>
  <si>
    <t>SYLVSTERE</t>
  </si>
  <si>
    <t>YOON TANG</t>
  </si>
  <si>
    <t>FEDOR</t>
  </si>
  <si>
    <t>MOLOCHKOV</t>
  </si>
  <si>
    <t>DALAKLIEV</t>
  </si>
  <si>
    <t>ZAINOBIDDIN</t>
  </si>
  <si>
    <t>NAZARALIYEV</t>
  </si>
  <si>
    <t>HISHAM EBRAHIM</t>
  </si>
  <si>
    <t>ELHASHIMI</t>
  </si>
  <si>
    <t>KRIVEYCHENKO</t>
  </si>
  <si>
    <t>THOMAS</t>
  </si>
  <si>
    <t>AUGER</t>
  </si>
  <si>
    <t>GUOZHAN</t>
  </si>
  <si>
    <t>KHAMSEH</t>
  </si>
  <si>
    <t>JEAN NOEL</t>
  </si>
  <si>
    <t>OBOU SERI</t>
  </si>
  <si>
    <t>MOHAMMAD JAWAD</t>
  </si>
  <si>
    <t>LAKZAEE</t>
  </si>
  <si>
    <t>KIRK</t>
  </si>
  <si>
    <t>CAUSADIAS</t>
  </si>
  <si>
    <t>ADAM</t>
  </si>
  <si>
    <t>MANAI</t>
  </si>
  <si>
    <t>SHENOUF</t>
  </si>
  <si>
    <t>ZAKARIA</t>
  </si>
  <si>
    <t>HERNAN</t>
  </si>
  <si>
    <t>VILLAFANE</t>
  </si>
  <si>
    <t>ROUBIO</t>
  </si>
  <si>
    <t>NURMAGOMED</t>
  </si>
  <si>
    <t>KAMBULATOV</t>
  </si>
  <si>
    <t>OLEKSANDR</t>
  </si>
  <si>
    <t>KHOMENKO</t>
  </si>
  <si>
    <t>PETRUS</t>
  </si>
  <si>
    <t>RUSFREDY</t>
  </si>
  <si>
    <t>TSHOMLEE</t>
  </si>
  <si>
    <t>GO</t>
  </si>
  <si>
    <t>COX</t>
  </si>
  <si>
    <t>DAMIAN</t>
  </si>
  <si>
    <t>CABO VERDE</t>
  </si>
  <si>
    <t>PAMBOU</t>
  </si>
  <si>
    <t>ELFEGE</t>
  </si>
  <si>
    <t>HAGERESIAM</t>
  </si>
  <si>
    <t>YONGWON</t>
  </si>
  <si>
    <t>DEVIN SUPRAPON</t>
  </si>
  <si>
    <t>NEUDECK</t>
  </si>
  <si>
    <t>XIAOCUN</t>
  </si>
  <si>
    <t>XIA</t>
  </si>
  <si>
    <t>NODAR</t>
  </si>
  <si>
    <t>GOLETIANI</t>
  </si>
  <si>
    <t>JINWOOK</t>
  </si>
  <si>
    <t>CHEOLHO</t>
  </si>
  <si>
    <t>JONGHYUN</t>
  </si>
  <si>
    <t>JANEY</t>
  </si>
  <si>
    <t>DHARMA</t>
  </si>
  <si>
    <t>MOONCHUL</t>
  </si>
  <si>
    <t>YOUNGDAE</t>
  </si>
  <si>
    <t>BOLAT</t>
  </si>
  <si>
    <t>IZUTDINOV</t>
  </si>
  <si>
    <t xml:space="preserve">MOHAMED </t>
  </si>
  <si>
    <t>SERRAJ</t>
  </si>
  <si>
    <t>SAGIR</t>
  </si>
  <si>
    <t>ABDULRAHMAN</t>
  </si>
  <si>
    <t>ENAD ALANAZI</t>
  </si>
  <si>
    <t>MIKAELIAN</t>
  </si>
  <si>
    <t>MEHRDAD</t>
  </si>
  <si>
    <t>NADRMOHAMMADI</t>
  </si>
  <si>
    <t>PHELIPE</t>
  </si>
  <si>
    <t>RAMOS AZEVEDO</t>
  </si>
  <si>
    <t>BELLO</t>
  </si>
  <si>
    <t>ABD EL RAZAK</t>
  </si>
  <si>
    <t>KHALAK</t>
  </si>
  <si>
    <t>PANTAR</t>
  </si>
  <si>
    <t>JURE</t>
  </si>
  <si>
    <t>JEAN FRANCOIS</t>
  </si>
  <si>
    <t>LABERGE</t>
  </si>
  <si>
    <t>JOSEAN</t>
  </si>
  <si>
    <t>RIVERA</t>
  </si>
  <si>
    <t>SAEID</t>
  </si>
  <si>
    <t>LUIS RICARDO</t>
  </si>
  <si>
    <t>DO NASCIMENTO</t>
  </si>
  <si>
    <t>ELIAS EL</t>
  </si>
  <si>
    <t>HAYEK</t>
  </si>
  <si>
    <t>ANTON</t>
  </si>
  <si>
    <t>AITSI</t>
  </si>
  <si>
    <t>DERICK</t>
  </si>
  <si>
    <t>AFU</t>
  </si>
  <si>
    <t>JULIO</t>
  </si>
  <si>
    <t>SAUNDERS</t>
  </si>
  <si>
    <t>ZAW HEIN</t>
  </si>
  <si>
    <t>KYAW</t>
  </si>
  <si>
    <t>PHYO KYAW</t>
  </si>
  <si>
    <t>PYAE</t>
  </si>
  <si>
    <t>ROVSHAN</t>
  </si>
  <si>
    <t>BERNARD</t>
  </si>
  <si>
    <t>POSEY</t>
  </si>
  <si>
    <t>ROBERTSON</t>
  </si>
  <si>
    <t>YOUNGWOO</t>
  </si>
  <si>
    <t>THOMPSON</t>
  </si>
  <si>
    <t>JEFFREY</t>
  </si>
  <si>
    <t>FIGUEROA</t>
  </si>
  <si>
    <t>VREZH</t>
  </si>
  <si>
    <t>ADEL HAMEED JAFAR</t>
  </si>
  <si>
    <t>LUDVIG</t>
  </si>
  <si>
    <t>KHUSRAV</t>
  </si>
  <si>
    <t>GIYOSOV</t>
  </si>
  <si>
    <t xml:space="preserve">MOHAMAD </t>
  </si>
  <si>
    <t>JASIM MAHDI</t>
  </si>
  <si>
    <t>CAN</t>
  </si>
  <si>
    <t>OKAN</t>
  </si>
  <si>
    <t>ARASH</t>
  </si>
  <si>
    <t>ARIAN</t>
  </si>
  <si>
    <t>SAYED</t>
  </si>
  <si>
    <t>HOSAN REZAI</t>
  </si>
  <si>
    <t>ROBB</t>
  </si>
  <si>
    <t>ARMOUR</t>
  </si>
  <si>
    <t>ABU SHU'AYB</t>
  </si>
  <si>
    <t>WILLIAMS</t>
  </si>
  <si>
    <t>STYLIANOS</t>
  </si>
  <si>
    <t>GILBERT ANTHONY</t>
  </si>
  <si>
    <t>PASCUA</t>
  </si>
  <si>
    <t>JIBREEL</t>
  </si>
  <si>
    <t>MALIK</t>
  </si>
  <si>
    <t>PONGI</t>
  </si>
  <si>
    <t>PAEA-HE-HAU</t>
  </si>
  <si>
    <t>RYAN</t>
  </si>
  <si>
    <t>MCCULLOCH</t>
  </si>
  <si>
    <t>BRUCE</t>
  </si>
  <si>
    <t>FARIZ</t>
  </si>
  <si>
    <t>SEYED ALIMOHAMMAD</t>
  </si>
  <si>
    <t>MOOSAVI</t>
  </si>
  <si>
    <t>SEONYONG</t>
  </si>
  <si>
    <t>ISMAIL</t>
  </si>
  <si>
    <t>ZORAGOZA</t>
  </si>
  <si>
    <t>ZIYA</t>
  </si>
  <si>
    <t>KASIMOV</t>
  </si>
  <si>
    <t>ULADZIMIR</t>
  </si>
  <si>
    <t>PERVACHENKAU</t>
  </si>
  <si>
    <t>SUNGMIN</t>
  </si>
  <si>
    <t>MATTHEW</t>
  </si>
  <si>
    <t>DONNE</t>
  </si>
  <si>
    <t>SHIV</t>
  </si>
  <si>
    <t>SATTAR</t>
  </si>
  <si>
    <t>SAMIEIZA FARGHANDI</t>
  </si>
  <si>
    <t>SAUL</t>
  </si>
  <si>
    <t>GUTIERREZ</t>
  </si>
  <si>
    <t>MICHAL</t>
  </si>
  <si>
    <t>WIELGOSZ</t>
  </si>
  <si>
    <t>KURUSKIN</t>
  </si>
  <si>
    <t>KHADJIMURAD</t>
  </si>
  <si>
    <t>ECHILOV</t>
  </si>
  <si>
    <t>MOGOMEND</t>
  </si>
  <si>
    <t>OZDOMIROV</t>
  </si>
  <si>
    <t>VYACHESLAV</t>
  </si>
  <si>
    <t>MININ</t>
  </si>
  <si>
    <t>PANEK</t>
  </si>
  <si>
    <t>SORAVIT</t>
  </si>
  <si>
    <t>LANHANIMIT</t>
  </si>
  <si>
    <t>STORCHAK</t>
  </si>
  <si>
    <t>BELGASEM FARAJ</t>
  </si>
  <si>
    <t>DAWUD</t>
  </si>
  <si>
    <t>IZZA</t>
  </si>
  <si>
    <t>ANDRE</t>
  </si>
  <si>
    <t>ALMEIDA</t>
  </si>
  <si>
    <t>RUSTAM</t>
  </si>
  <si>
    <t>AGAEV</t>
  </si>
  <si>
    <t>TURKI</t>
  </si>
  <si>
    <t>AL RASHED</t>
  </si>
  <si>
    <t>DELGADILLO</t>
  </si>
  <si>
    <t>MUHAMMAD SHIRAZ</t>
  </si>
  <si>
    <t>ASHRAF</t>
  </si>
  <si>
    <t>JACK</t>
  </si>
  <si>
    <t>PENGXIANG</t>
  </si>
  <si>
    <t>HU</t>
  </si>
  <si>
    <t>YUNG JEN</t>
  </si>
  <si>
    <t>SVEN</t>
  </si>
  <si>
    <t>LORRIMER</t>
  </si>
  <si>
    <t>GUYANA</t>
  </si>
  <si>
    <t>BENITEZ SANDOVAL</t>
  </si>
  <si>
    <t>YAIR</t>
  </si>
  <si>
    <t>MATA</t>
  </si>
  <si>
    <t>MACIEJ</t>
  </si>
  <si>
    <t>RUTA</t>
  </si>
  <si>
    <t>ALDO</t>
  </si>
  <si>
    <t>A</t>
  </si>
  <si>
    <t>EMAM</t>
  </si>
  <si>
    <t>ORCUN</t>
  </si>
  <si>
    <t>OZTURK</t>
  </si>
  <si>
    <t>JOCELIN</t>
  </si>
  <si>
    <t>JOSHEPH</t>
  </si>
  <si>
    <t>HAITI</t>
  </si>
  <si>
    <t>KEIWAN HAJI</t>
  </si>
  <si>
    <t>ZAVAREH</t>
  </si>
  <si>
    <t>ABD SAB</t>
  </si>
  <si>
    <t>LABAN</t>
  </si>
  <si>
    <t>SAKHER</t>
  </si>
  <si>
    <t>JAMAL</t>
  </si>
  <si>
    <t>YAZEED</t>
  </si>
  <si>
    <t>ABU SAED</t>
  </si>
  <si>
    <t>KYEONGMAN</t>
  </si>
  <si>
    <t>HEO</t>
  </si>
  <si>
    <t>JHONY</t>
  </si>
  <si>
    <t>LIMAS</t>
  </si>
  <si>
    <t>PLOTNIKOV</t>
  </si>
  <si>
    <t>JUAN</t>
  </si>
  <si>
    <t>SERVET</t>
  </si>
  <si>
    <t>TAZEGUL</t>
  </si>
  <si>
    <t>M-68</t>
  </si>
  <si>
    <t>MOTAMED BAGHERI</t>
  </si>
  <si>
    <t>IDULIO</t>
  </si>
  <si>
    <t>ISLAS GOMEZ</t>
  </si>
  <si>
    <t>ROHULLAH</t>
  </si>
  <si>
    <t>NIKPAI</t>
  </si>
  <si>
    <t>ABU LIBDEH</t>
  </si>
  <si>
    <t>MARTIN</t>
  </si>
  <si>
    <t>STAMPER</t>
  </si>
  <si>
    <t>DIOGO</t>
  </si>
  <si>
    <t>SIDDHARTHA</t>
  </si>
  <si>
    <t>BHAT</t>
  </si>
  <si>
    <t>TERRENCE</t>
  </si>
  <si>
    <t>JENNINGS</t>
  </si>
  <si>
    <t>PETER</t>
  </si>
  <si>
    <t>BALLA</t>
  </si>
  <si>
    <t>FILIP</t>
  </si>
  <si>
    <t>GRGIC</t>
  </si>
  <si>
    <t>LOGAN</t>
  </si>
  <si>
    <t>CAMPBELL</t>
  </si>
  <si>
    <t>NIKITIN</t>
  </si>
  <si>
    <t>ALIREZA</t>
  </si>
  <si>
    <t>NASSRAZADANY</t>
  </si>
  <si>
    <t>GAMNEJI</t>
  </si>
  <si>
    <t>PATRICK</t>
  </si>
  <si>
    <t>BOUI</t>
  </si>
  <si>
    <t>ERICK</t>
  </si>
  <si>
    <t>DAMIR</t>
  </si>
  <si>
    <t>FEJZIC</t>
  </si>
  <si>
    <t>COLON</t>
  </si>
  <si>
    <t>NIDHAL</t>
  </si>
  <si>
    <t>SBOUAE</t>
  </si>
  <si>
    <t>MARIO ANDRES</t>
  </si>
  <si>
    <t>GUERRA SALINAS</t>
  </si>
  <si>
    <t>ISAH ADAM</t>
  </si>
  <si>
    <t>JIANNAN</t>
  </si>
  <si>
    <t>HRYHORII</t>
  </si>
  <si>
    <t>HUSAROV</t>
  </si>
  <si>
    <t>ANINE</t>
  </si>
  <si>
    <t>MICHAL STEFAN</t>
  </si>
  <si>
    <t>LONEIWSKI</t>
  </si>
  <si>
    <t>MOUNDOUNGA</t>
  </si>
  <si>
    <t>KOMBILA</t>
  </si>
  <si>
    <t>ABBAS</t>
  </si>
  <si>
    <t>SHEIKHI</t>
  </si>
  <si>
    <t>DMITRIY</t>
  </si>
  <si>
    <t>DENNIS</t>
  </si>
  <si>
    <t>BEKKERS</t>
  </si>
  <si>
    <t>MARI PUERTA</t>
  </si>
  <si>
    <t>SOONKIL</t>
  </si>
  <si>
    <t>HUN</t>
  </si>
  <si>
    <t>SAMUEL THOMAS HARPER</t>
  </si>
  <si>
    <t>MORRISON</t>
  </si>
  <si>
    <t>ANGEL MODESTO</t>
  </si>
  <si>
    <t>MORA JIMENEZ</t>
  </si>
  <si>
    <t>TSUNGJUI</t>
  </si>
  <si>
    <t>LO</t>
  </si>
  <si>
    <t>SAID GAFAR</t>
  </si>
  <si>
    <t>SALIH</t>
  </si>
  <si>
    <t>CLAUDIO</t>
  </si>
  <si>
    <t>TREVISO</t>
  </si>
  <si>
    <t>TAEJIN</t>
  </si>
  <si>
    <t>SEWOOK</t>
  </si>
  <si>
    <t>JOSE</t>
  </si>
  <si>
    <t>FERNANDEZ REY</t>
  </si>
  <si>
    <t>CHIN</t>
  </si>
  <si>
    <t>NKUALEMBO</t>
  </si>
  <si>
    <t>MEQUE</t>
  </si>
  <si>
    <t>AXEL</t>
  </si>
  <si>
    <t>RAYMOND</t>
  </si>
  <si>
    <t>MECHTERIDIS PAPADOPOULOS</t>
  </si>
  <si>
    <t>SAGESSE</t>
  </si>
  <si>
    <t>ABEDI KAMBOLE</t>
  </si>
  <si>
    <t>ABDELMONEIM HUSEIN</t>
  </si>
  <si>
    <t>ABDU ALLAH</t>
  </si>
  <si>
    <t>AHMED OSAMA</t>
  </si>
  <si>
    <t>FRANCO DARIO</t>
  </si>
  <si>
    <t>RIOS BLANCO</t>
  </si>
  <si>
    <t>FARKHOD</t>
  </si>
  <si>
    <t>NEGMATOV</t>
  </si>
  <si>
    <t>MYO TUN</t>
  </si>
  <si>
    <t>TONY</t>
  </si>
  <si>
    <t>GRISMAN</t>
  </si>
  <si>
    <t>ISMAEL</t>
  </si>
  <si>
    <t>ABDOULAYE</t>
  </si>
  <si>
    <t>ZHU</t>
  </si>
  <si>
    <t>PURESEVIC</t>
  </si>
  <si>
    <t>KASSMAN</t>
  </si>
  <si>
    <t>HYESEONG</t>
  </si>
  <si>
    <t>GERSHON</t>
  </si>
  <si>
    <t>BAUTISTA</t>
  </si>
  <si>
    <t>SIARHEI</t>
  </si>
  <si>
    <t>SACHUK</t>
  </si>
  <si>
    <t>ALFRED BLEGUR</t>
  </si>
  <si>
    <t>YUNAIDI</t>
  </si>
  <si>
    <t>DARKHAN</t>
  </si>
  <si>
    <t>KASSYMKULOV</t>
  </si>
  <si>
    <t>NATHANAEL</t>
  </si>
  <si>
    <t>AHLSTROM</t>
  </si>
  <si>
    <t>STUARDO</t>
  </si>
  <si>
    <t>SOLORZANO MEJIA</t>
  </si>
  <si>
    <t>HERAN</t>
  </si>
  <si>
    <t>RANDRIANTSOA</t>
  </si>
  <si>
    <t>GEORGES</t>
  </si>
  <si>
    <t>KOBENAN</t>
  </si>
  <si>
    <t>CHRISTOPHER</t>
  </si>
  <si>
    <t>ERIC</t>
  </si>
  <si>
    <t xml:space="preserve">LAITH </t>
  </si>
  <si>
    <t>AHMAD OTHMAN</t>
  </si>
  <si>
    <t>KHARMANN</t>
  </si>
  <si>
    <t>BEHNAM</t>
  </si>
  <si>
    <t>ASBAGHI</t>
  </si>
  <si>
    <t>SERGIO DARIO</t>
  </si>
  <si>
    <t>GARCIA MOREIRA</t>
  </si>
  <si>
    <t>IBRAGIM</t>
  </si>
  <si>
    <t>MEKHTIEV</t>
  </si>
  <si>
    <t>MAXIM</t>
  </si>
  <si>
    <t>BARANOVSKIY</t>
  </si>
  <si>
    <t>JUHO</t>
  </si>
  <si>
    <t>KOSTIAINEN</t>
  </si>
  <si>
    <t>DANNY</t>
  </si>
  <si>
    <t>ALMAS</t>
  </si>
  <si>
    <t>MUKAMANOV</t>
  </si>
  <si>
    <t>YASSINE</t>
  </si>
  <si>
    <t>BELHADJ</t>
  </si>
  <si>
    <t>TZU TE</t>
  </si>
  <si>
    <t>MOFORUNCHO</t>
  </si>
  <si>
    <t>OGOUDJOBI</t>
  </si>
  <si>
    <t>BENIN</t>
  </si>
  <si>
    <t>LIAU</t>
  </si>
  <si>
    <t>MOLIKOE</t>
  </si>
  <si>
    <t>JAOTIANA</t>
  </si>
  <si>
    <t>DESIRE</t>
  </si>
  <si>
    <t>BHEKI</t>
  </si>
  <si>
    <t>NKAMBULE</t>
  </si>
  <si>
    <t>SWAIZILAND</t>
  </si>
  <si>
    <t>ISSAC RAMON</t>
  </si>
  <si>
    <t>VASQUEZ</t>
  </si>
  <si>
    <t>JOSE ANTONIO</t>
  </si>
  <si>
    <t>RASILLO ATENCIA</t>
  </si>
  <si>
    <t>TURGAY</t>
  </si>
  <si>
    <t>SHOKHRUKHBEK</t>
  </si>
  <si>
    <t>ABDULAZIZOV</t>
  </si>
  <si>
    <t>BYRON</t>
  </si>
  <si>
    <t>KWANGSEOK</t>
  </si>
  <si>
    <t>SEONUK</t>
  </si>
  <si>
    <t>BRANDON</t>
  </si>
  <si>
    <t>LY</t>
  </si>
  <si>
    <t>TULLY</t>
  </si>
  <si>
    <t>SEYED EBRAHIM</t>
  </si>
  <si>
    <t>HOSSEINI</t>
  </si>
  <si>
    <t>KONGPON</t>
  </si>
  <si>
    <t>KOOMKRON</t>
  </si>
  <si>
    <t>ADOLFO</t>
  </si>
  <si>
    <t>RAMIREZ RODRIGUEZ</t>
  </si>
  <si>
    <t>SUPAKIT</t>
  </si>
  <si>
    <t>CHANTEERAWONG</t>
  </si>
  <si>
    <t>JEROME</t>
  </si>
  <si>
    <t>TSEITLIN</t>
  </si>
  <si>
    <t>MUZAFAR</t>
  </si>
  <si>
    <t>BRODIE</t>
  </si>
  <si>
    <t>SCIBRERRAS</t>
  </si>
  <si>
    <t>JEREMY</t>
  </si>
  <si>
    <t>ATTARD</t>
  </si>
  <si>
    <t>MICHEL</t>
  </si>
  <si>
    <t>SAMAHA</t>
  </si>
  <si>
    <t>KAIRAT</t>
  </si>
  <si>
    <t>SARYMSAKOV</t>
  </si>
  <si>
    <t>LORDE</t>
  </si>
  <si>
    <t>AARON</t>
  </si>
  <si>
    <t>WAIN</t>
  </si>
  <si>
    <t>MOHAMMAD REZA</t>
  </si>
  <si>
    <t>SABOKPA</t>
  </si>
  <si>
    <t>LEVON</t>
  </si>
  <si>
    <t>PASHABEZYAN</t>
  </si>
  <si>
    <t>FARSHAD</t>
  </si>
  <si>
    <t>FOROUGHI KIA</t>
  </si>
  <si>
    <t>CHRISTIAN</t>
  </si>
  <si>
    <t>ALEKSIY</t>
  </si>
  <si>
    <t>AVSADZHANISHVILI</t>
  </si>
  <si>
    <t>MARK</t>
  </si>
  <si>
    <t>DAREN</t>
  </si>
  <si>
    <t>TUBBS</t>
  </si>
  <si>
    <t>TSZ WING</t>
  </si>
  <si>
    <t>YEUNG</t>
  </si>
  <si>
    <t>NICHOLAS</t>
  </si>
  <si>
    <t>DUSARD</t>
  </si>
  <si>
    <t>JAMAICA</t>
  </si>
  <si>
    <t>ALIMJAN</t>
  </si>
  <si>
    <t>TADIJIBAEV</t>
  </si>
  <si>
    <t>ROBERT VIOREL</t>
  </si>
  <si>
    <t>AMZOIU</t>
  </si>
  <si>
    <t>ELVIN</t>
  </si>
  <si>
    <t>HEMMISON</t>
  </si>
  <si>
    <t>ESSAU</t>
  </si>
  <si>
    <t>SAII</t>
  </si>
  <si>
    <t>JOSHUA AARON</t>
  </si>
  <si>
    <t>TERCERO LORIA</t>
  </si>
  <si>
    <t>JAN</t>
  </si>
  <si>
    <t>HAMMER</t>
  </si>
  <si>
    <t>CHODSUTHAN</t>
  </si>
  <si>
    <t>HIROKI</t>
  </si>
  <si>
    <t>YAMASHITA</t>
  </si>
  <si>
    <t>JENSEN</t>
  </si>
  <si>
    <t>ISHIDA</t>
  </si>
  <si>
    <t>BRIAN</t>
  </si>
  <si>
    <t>GALLAGHER</t>
  </si>
  <si>
    <t>JOSE PEDRO</t>
  </si>
  <si>
    <t>PORGUTAL</t>
  </si>
  <si>
    <t>WALTERS</t>
  </si>
  <si>
    <t>BAHADIL</t>
  </si>
  <si>
    <t>HEONKUON</t>
  </si>
  <si>
    <t>PHOUT</t>
  </si>
  <si>
    <t>THAMMAVONG</t>
  </si>
  <si>
    <t>KYEONG</t>
  </si>
  <si>
    <t>ERDENEBAATAR</t>
  </si>
  <si>
    <t>NARANCHIMEG</t>
  </si>
  <si>
    <t>SAYSANA</t>
  </si>
  <si>
    <t>VANNAVONG</t>
  </si>
  <si>
    <t>ANATOL</t>
  </si>
  <si>
    <t>KACHUK</t>
  </si>
  <si>
    <t>TIRIAN</t>
  </si>
  <si>
    <t>NANIMATANG</t>
  </si>
  <si>
    <t>KERIM</t>
  </si>
  <si>
    <t>SELIHAMECHE</t>
  </si>
  <si>
    <t>FAISI</t>
  </si>
  <si>
    <t>GHAZI</t>
  </si>
  <si>
    <t>DORIAN</t>
  </si>
  <si>
    <t>FAHAD AHMED</t>
  </si>
  <si>
    <t>AL BOSTA</t>
  </si>
  <si>
    <t xml:space="preserve">SAMER </t>
  </si>
  <si>
    <t>AL SALHI</t>
  </si>
  <si>
    <t>JAKE</t>
  </si>
  <si>
    <t>ROHOLLAH</t>
  </si>
  <si>
    <t>EBRAHIMI SHORKANI</t>
  </si>
  <si>
    <t>HYUKJIN</t>
  </si>
  <si>
    <t>YOSEF</t>
  </si>
  <si>
    <t>MEHRYZADEH</t>
  </si>
  <si>
    <t>VARDAZARYA</t>
  </si>
  <si>
    <t>ABU TAWELAH</t>
  </si>
  <si>
    <t>JULIAN</t>
  </si>
  <si>
    <t>VILEEN</t>
  </si>
  <si>
    <t>SHANDIL</t>
  </si>
  <si>
    <t>GARRIDO</t>
  </si>
  <si>
    <t>QUDDUS ROBERT</t>
  </si>
  <si>
    <t>PIU MIRZA</t>
  </si>
  <si>
    <t>GOMEZ ZARAGOZA</t>
  </si>
  <si>
    <t>DUONG</t>
  </si>
  <si>
    <t>NGUYEN THI</t>
  </si>
  <si>
    <t>DONGMUN</t>
  </si>
  <si>
    <t>MOHD AFIFUDDIN</t>
  </si>
  <si>
    <t>BIN OMAR SIDEK</t>
  </si>
  <si>
    <t>WARDELL</t>
  </si>
  <si>
    <t>SAMOTSHOZO</t>
  </si>
  <si>
    <t>AUN ALI</t>
  </si>
  <si>
    <t>BRENO</t>
  </si>
  <si>
    <t>PINHEIRO</t>
  </si>
  <si>
    <t>HOUSSAINI</t>
  </si>
  <si>
    <t>EDEN</t>
  </si>
  <si>
    <t>JOSHUA</t>
  </si>
  <si>
    <t>WEBLEY</t>
  </si>
  <si>
    <t>HEEJAE</t>
  </si>
  <si>
    <t>KYUNGHOON</t>
  </si>
  <si>
    <t>BOULABHAIEM</t>
  </si>
  <si>
    <t>DANIL</t>
  </si>
  <si>
    <t>YANTIMIROV</t>
  </si>
  <si>
    <t>DENIS</t>
  </si>
  <si>
    <t>MIKHAYLOV</t>
  </si>
  <si>
    <t>JOMO</t>
  </si>
  <si>
    <t>MBELE</t>
  </si>
  <si>
    <t>SEYED NAVID</t>
  </si>
  <si>
    <t>SAJADI</t>
  </si>
  <si>
    <t>HYUNJIN</t>
  </si>
  <si>
    <t>AGOUD</t>
  </si>
  <si>
    <t>GHALI HELIL</t>
  </si>
  <si>
    <t>ALMATRAFI</t>
  </si>
  <si>
    <t>TAL</t>
  </si>
  <si>
    <t>MORIAH</t>
  </si>
  <si>
    <t>JEAN</t>
  </si>
  <si>
    <t>MOLOISE</t>
  </si>
  <si>
    <t>TORO</t>
  </si>
  <si>
    <t>WALDO PENA</t>
  </si>
  <si>
    <t>JINGLONG</t>
  </si>
  <si>
    <t>YI HSUN</t>
  </si>
  <si>
    <t>OUNIS</t>
  </si>
  <si>
    <t>CARRION</t>
  </si>
  <si>
    <t>MARKO</t>
  </si>
  <si>
    <t>MEMAROVIC</t>
  </si>
  <si>
    <t>DUNCAN</t>
  </si>
  <si>
    <t>MAHLANGU</t>
  </si>
  <si>
    <t>REGGIE</t>
  </si>
  <si>
    <t>RALPH</t>
  </si>
  <si>
    <t>ASHLANBEK</t>
  </si>
  <si>
    <t>DZITIEV</t>
  </si>
  <si>
    <t>VICTOR</t>
  </si>
  <si>
    <t>PUEITA</t>
  </si>
  <si>
    <t>KHADMI</t>
  </si>
  <si>
    <t xml:space="preserve">AHMED  </t>
  </si>
  <si>
    <t>A HASN</t>
  </si>
  <si>
    <t>AFIK</t>
  </si>
  <si>
    <t>VAL</t>
  </si>
  <si>
    <t>MYUNGBONG</t>
  </si>
  <si>
    <t>SEUNGYONG</t>
  </si>
  <si>
    <t>MORENO SANCHEZ</t>
  </si>
  <si>
    <t>DOUALA</t>
  </si>
  <si>
    <t>SAHIM</t>
  </si>
  <si>
    <t>ZIAD</t>
  </si>
  <si>
    <t>YAHYA</t>
  </si>
  <si>
    <t xml:space="preserve">NASSER </t>
  </si>
  <si>
    <t>NASR AZADANY</t>
  </si>
  <si>
    <t>M-74</t>
  </si>
  <si>
    <t>POTVIN</t>
  </si>
  <si>
    <t>RIDVAN</t>
  </si>
  <si>
    <t>BAYGUT</t>
  </si>
  <si>
    <t>TORANN</t>
  </si>
  <si>
    <t>MAIZEROI</t>
  </si>
  <si>
    <t>ALIASHAB</t>
  </si>
  <si>
    <t>SIRAZHOV</t>
  </si>
  <si>
    <t>ANAS</t>
  </si>
  <si>
    <t>ALADARBI</t>
  </si>
  <si>
    <t>TRABELSI</t>
  </si>
  <si>
    <t>ANICET</t>
  </si>
  <si>
    <t>KASSI BABENAN</t>
  </si>
  <si>
    <t>JAEHYUN</t>
  </si>
  <si>
    <t>CHANGMIN</t>
  </si>
  <si>
    <t>GOROME</t>
  </si>
  <si>
    <t>KARE</t>
  </si>
  <si>
    <t>FARZAD</t>
  </si>
  <si>
    <t>ABDOLAHI</t>
  </si>
  <si>
    <t>MARTINEZ GARCIA</t>
  </si>
  <si>
    <t>JONGBIN</t>
  </si>
  <si>
    <t>PATIWAT</t>
  </si>
  <si>
    <t>THONGSALUP</t>
  </si>
  <si>
    <t>SAMUEL</t>
  </si>
  <si>
    <t>HARPER MORRISON</t>
  </si>
  <si>
    <t>HENRIQUE</t>
  </si>
  <si>
    <t>MOURA</t>
  </si>
  <si>
    <t>URIEL AVIGDOR</t>
  </si>
  <si>
    <t>ADRIANO RUIZ</t>
  </si>
  <si>
    <t>COULIBALY</t>
  </si>
  <si>
    <t xml:space="preserve">MAHMOOD AHMED </t>
  </si>
  <si>
    <t>FATHY SAID</t>
  </si>
  <si>
    <t>SAYED MASSOUD</t>
  </si>
  <si>
    <t>KARIMI</t>
  </si>
  <si>
    <t>ILKIN</t>
  </si>
  <si>
    <t>SHAHBAZOV</t>
  </si>
  <si>
    <t>ZOLGHADRI</t>
  </si>
  <si>
    <t>KYEORE</t>
  </si>
  <si>
    <t>CRISTIAN</t>
  </si>
  <si>
    <t>CLEMENTI</t>
  </si>
  <si>
    <t>ALBERT</t>
  </si>
  <si>
    <t>GAUN</t>
  </si>
  <si>
    <t>BARTOSZ</t>
  </si>
  <si>
    <t>KOLECKI</t>
  </si>
  <si>
    <t>FERNANDO</t>
  </si>
  <si>
    <t>WILKIN</t>
  </si>
  <si>
    <t>HEREDIA</t>
  </si>
  <si>
    <t>XINLONG</t>
  </si>
  <si>
    <t>BAI</t>
  </si>
  <si>
    <t>TAHA</t>
  </si>
  <si>
    <t>AL ASWED</t>
  </si>
  <si>
    <t>JING LONG</t>
  </si>
  <si>
    <t>CHRISTOS</t>
  </si>
  <si>
    <t>PILAVAKIS</t>
  </si>
  <si>
    <t>PEERATHEP</t>
  </si>
  <si>
    <t>SILA-O</t>
  </si>
  <si>
    <t>MAOMAO</t>
  </si>
  <si>
    <t>REN</t>
  </si>
  <si>
    <t>JIHOON</t>
  </si>
  <si>
    <t>MERCIER KUAOLENI</t>
  </si>
  <si>
    <t>THANH TAM</t>
  </si>
  <si>
    <t>UGUR</t>
  </si>
  <si>
    <t>AKTAS</t>
  </si>
  <si>
    <t>SUNDAY</t>
  </si>
  <si>
    <t>ONOFE</t>
  </si>
  <si>
    <t>NABIL</t>
  </si>
  <si>
    <t>HASSAN TALAL</t>
  </si>
  <si>
    <t>AHMED MAHER</t>
  </si>
  <si>
    <t>SOI CHUN</t>
  </si>
  <si>
    <t>WONG</t>
  </si>
  <si>
    <t>KARAJLOVIC</t>
  </si>
  <si>
    <t>RAFALOVICH</t>
  </si>
  <si>
    <t>ELVIS</t>
  </si>
  <si>
    <t>BARBOSA</t>
  </si>
  <si>
    <t>BECERRA</t>
  </si>
  <si>
    <t>THIAGO</t>
  </si>
  <si>
    <t>OLIVEIRA</t>
  </si>
  <si>
    <t>FELIPE FELIX</t>
  </si>
  <si>
    <t>JOAO JOSE</t>
  </si>
  <si>
    <t>MAEIA</t>
  </si>
  <si>
    <t>FALINIRINA NJATO</t>
  </si>
  <si>
    <t>RASABOTSY</t>
  </si>
  <si>
    <t>KAKESA</t>
  </si>
  <si>
    <t>TSHIMANGA GIRESSE</t>
  </si>
  <si>
    <t>MOISES</t>
  </si>
  <si>
    <t>WEI HSIANG</t>
  </si>
  <si>
    <t>JOSYHENRIQUE</t>
  </si>
  <si>
    <t>DE SOUZA</t>
  </si>
  <si>
    <t>GUZMAN</t>
  </si>
  <si>
    <t>PIGOZZI</t>
  </si>
  <si>
    <t>PAGAEV</t>
  </si>
  <si>
    <t>PASCOLINO</t>
  </si>
  <si>
    <t>BAE HOON</t>
  </si>
  <si>
    <t>MYUNGSUB</t>
  </si>
  <si>
    <t>RAFIEE</t>
  </si>
  <si>
    <t>YNOUSSA</t>
  </si>
  <si>
    <t>SAWADOGO</t>
  </si>
  <si>
    <t>LARBI CHERIF</t>
  </si>
  <si>
    <t>SIDALI</t>
  </si>
  <si>
    <t>FERNANDO SALVADOR</t>
  </si>
  <si>
    <t>CORRAL ORTEGA</t>
  </si>
  <si>
    <t>SELCUK</t>
  </si>
  <si>
    <t>MUHAMMET TALHA</t>
  </si>
  <si>
    <t>HASSAN</t>
  </si>
  <si>
    <t>ALI HASSAN</t>
  </si>
  <si>
    <t>SAID</t>
  </si>
  <si>
    <t>USTAEV</t>
  </si>
  <si>
    <t>RAHIMI</t>
  </si>
  <si>
    <t>SCOTT</t>
  </si>
  <si>
    <t>VAUGHN</t>
  </si>
  <si>
    <t>STEPHANE</t>
  </si>
  <si>
    <t>OUAZANA</t>
  </si>
  <si>
    <t>REMAK</t>
  </si>
  <si>
    <t>MHAWI</t>
  </si>
  <si>
    <t>JAESEOK</t>
  </si>
  <si>
    <t>NAGEL</t>
  </si>
  <si>
    <t>JUNI</t>
  </si>
  <si>
    <t>JASEN</t>
  </si>
  <si>
    <t>EDMAR</t>
  </si>
  <si>
    <t>WINTERDAAL</t>
  </si>
  <si>
    <t>EDGAR</t>
  </si>
  <si>
    <t>YULIUS</t>
  </si>
  <si>
    <t>LETSIETSA</t>
  </si>
  <si>
    <t>BOA</t>
  </si>
  <si>
    <t>MBONGENI</t>
  </si>
  <si>
    <t>NSIBANDZE</t>
  </si>
  <si>
    <t>FLORIAN</t>
  </si>
  <si>
    <t>SCHALLER</t>
  </si>
  <si>
    <t>GOPOLANG</t>
  </si>
  <si>
    <t>MOKOKA</t>
  </si>
  <si>
    <t>MASOUD</t>
  </si>
  <si>
    <t>HAJIZAVAREH</t>
  </si>
  <si>
    <t>SOKOLOV</t>
  </si>
  <si>
    <t>BABAK</t>
  </si>
  <si>
    <t>NADERIGARGARI</t>
  </si>
  <si>
    <t>JOSEF</t>
  </si>
  <si>
    <t>AL-ZUBEIDY</t>
  </si>
  <si>
    <t>JOONTAE</t>
  </si>
  <si>
    <t>TING CHIN</t>
  </si>
  <si>
    <t>LUIS ALBERTO</t>
  </si>
  <si>
    <t>CASTIBLANCO</t>
  </si>
  <si>
    <t>SALAHEDDINE</t>
  </si>
  <si>
    <t>KHALIFA KHIRI</t>
  </si>
  <si>
    <t>SOULEYMANE</t>
  </si>
  <si>
    <t>STEWART</t>
  </si>
  <si>
    <t>MOZHDEH</t>
  </si>
  <si>
    <t>BOUZAS SOMOZA</t>
  </si>
  <si>
    <t>NAMAZ</t>
  </si>
  <si>
    <t>HAYDAZOV</t>
  </si>
  <si>
    <t>FOROUGHIKIA</t>
  </si>
  <si>
    <t>FARSHOOD</t>
  </si>
  <si>
    <t>SAMSON</t>
  </si>
  <si>
    <t>KWALEA</t>
  </si>
  <si>
    <t>MICKAEL</t>
  </si>
  <si>
    <t>MUNIER</t>
  </si>
  <si>
    <t>JHOHANNY</t>
  </si>
  <si>
    <t>BARTERMI</t>
  </si>
  <si>
    <t>ENCINAS</t>
  </si>
  <si>
    <t>MYEONG SEOB</t>
  </si>
  <si>
    <t>HYUN</t>
  </si>
  <si>
    <t>JURAJ</t>
  </si>
  <si>
    <t>STINCIC</t>
  </si>
  <si>
    <t>ROSS</t>
  </si>
  <si>
    <t>GHAHREMANLOU</t>
  </si>
  <si>
    <t>JUNHO</t>
  </si>
  <si>
    <t>KO</t>
  </si>
  <si>
    <t>ETMINANI</t>
  </si>
  <si>
    <t>ANESTIS</t>
  </si>
  <si>
    <t>NIKOLAIDIS</t>
  </si>
  <si>
    <t>BOSKIN</t>
  </si>
  <si>
    <t>QUESADA</t>
  </si>
  <si>
    <t>VICTOR JULIO</t>
  </si>
  <si>
    <t>ZEPEDA</t>
  </si>
  <si>
    <t>AIBAR</t>
  </si>
  <si>
    <t>DUISEBAEV</t>
  </si>
  <si>
    <t>ORTIZ GUTIERREZ</t>
  </si>
  <si>
    <t>SHAKHRIYOR</t>
  </si>
  <si>
    <t>YUNUS</t>
  </si>
  <si>
    <t>IGOR</t>
  </si>
  <si>
    <t>PETRO</t>
  </si>
  <si>
    <t>DAVYDOV</t>
  </si>
  <si>
    <t xml:space="preserve">LEONARDO </t>
  </si>
  <si>
    <t>CHEIBAN</t>
  </si>
  <si>
    <t>DAOUD M.</t>
  </si>
  <si>
    <t>ABU TAHA</t>
  </si>
  <si>
    <t>SOK</t>
  </si>
  <si>
    <t>CURRIE</t>
  </si>
  <si>
    <t>KAMALI</t>
  </si>
  <si>
    <t>MAJID</t>
  </si>
  <si>
    <t>BAHRAMI</t>
  </si>
  <si>
    <t>ALVARO</t>
  </si>
  <si>
    <t>GONZALES</t>
  </si>
  <si>
    <t>BAYRON</t>
  </si>
  <si>
    <t>AREVALO</t>
  </si>
  <si>
    <t>ILKHANY</t>
  </si>
  <si>
    <t>ELOI</t>
  </si>
  <si>
    <t>DESCHENES</t>
  </si>
  <si>
    <t>BENDIK</t>
  </si>
  <si>
    <t>OYAN</t>
  </si>
  <si>
    <t>LATU</t>
  </si>
  <si>
    <t>TOVO FAALONGO</t>
  </si>
  <si>
    <t>FRED</t>
  </si>
  <si>
    <t>ESTRADA</t>
  </si>
  <si>
    <t>TYLER</t>
  </si>
  <si>
    <t>KNITTEL-MCDAVID</t>
  </si>
  <si>
    <t>LEANDRO</t>
  </si>
  <si>
    <t>JURADO OJEDA</t>
  </si>
  <si>
    <t>EDUARDO</t>
  </si>
  <si>
    <t>RODRIGUES</t>
  </si>
  <si>
    <t>TAVIS</t>
  </si>
  <si>
    <t>RAMIK</t>
  </si>
  <si>
    <t>NAZAROV</t>
  </si>
  <si>
    <t>ARMAN HOSSAIN</t>
  </si>
  <si>
    <t>MD</t>
  </si>
  <si>
    <t>PARTICK</t>
  </si>
  <si>
    <t>LAMEK</t>
  </si>
  <si>
    <t>LUKE</t>
  </si>
  <si>
    <t>HOLMAN</t>
  </si>
  <si>
    <t>DIYA NAFEZ</t>
  </si>
  <si>
    <t>BYUNGWOO</t>
  </si>
  <si>
    <t>KWONWOO</t>
  </si>
  <si>
    <t>BELOQUI</t>
  </si>
  <si>
    <t>LEVINCHUK</t>
  </si>
  <si>
    <t>CORY</t>
  </si>
  <si>
    <t>KING</t>
  </si>
  <si>
    <t>JAYSEN</t>
  </si>
  <si>
    <t>MAGOMED</t>
  </si>
  <si>
    <t>IBRAGIMOV</t>
  </si>
  <si>
    <t>SBOUAI</t>
  </si>
  <si>
    <t>NIR</t>
  </si>
  <si>
    <t>AKOEV</t>
  </si>
  <si>
    <t>SEBASTIAN</t>
  </si>
  <si>
    <t>XAVIER</t>
  </si>
  <si>
    <t>FALLAS</t>
  </si>
  <si>
    <t>AYMAN</t>
  </si>
  <si>
    <t>OBADA</t>
  </si>
  <si>
    <t>REZEQ</t>
  </si>
  <si>
    <t>MINHYUN</t>
  </si>
  <si>
    <t>KHETAG</t>
  </si>
  <si>
    <t>PLIEV</t>
  </si>
  <si>
    <t>KOROTKOV</t>
  </si>
  <si>
    <t>MCCONNARY</t>
  </si>
  <si>
    <t>TREVOR</t>
  </si>
  <si>
    <t>NEVILLE</t>
  </si>
  <si>
    <t>AURELIO</t>
  </si>
  <si>
    <t>VELANDIA</t>
  </si>
  <si>
    <t>ZHANSUIGEN</t>
  </si>
  <si>
    <t>KUDAIBERGEN</t>
  </si>
  <si>
    <t>TAREK</t>
  </si>
  <si>
    <t>MAKDESSI</t>
  </si>
  <si>
    <t>KAMIL</t>
  </si>
  <si>
    <t>KOLODZIEJCZYK</t>
  </si>
  <si>
    <t>TAYLOR</t>
  </si>
  <si>
    <t>YOUNG</t>
  </si>
  <si>
    <t>JEAN-FRANCOIS</t>
  </si>
  <si>
    <t>LEBREUX</t>
  </si>
  <si>
    <t>ALEXEI</t>
  </si>
  <si>
    <t>TOPOUNOV</t>
  </si>
  <si>
    <t>JEFFERSON</t>
  </si>
  <si>
    <t>ZUNIGN</t>
  </si>
  <si>
    <t>MOYA</t>
  </si>
  <si>
    <t>YACOMO FELIX</t>
  </si>
  <si>
    <t>GARCIA FERDANDEZ</t>
  </si>
  <si>
    <t>MOHMAED</t>
  </si>
  <si>
    <t>CHRISTOPE</t>
  </si>
  <si>
    <t>HUG</t>
  </si>
  <si>
    <t>YOSHIHIRO</t>
  </si>
  <si>
    <t>NAGANO</t>
  </si>
  <si>
    <t>SAIF</t>
  </si>
  <si>
    <t>AL KHALAYLEH</t>
  </si>
  <si>
    <t>QAYTOQA</t>
  </si>
  <si>
    <t>HOYOUNG</t>
  </si>
  <si>
    <t>RIU</t>
  </si>
  <si>
    <t>TAINO</t>
  </si>
  <si>
    <t>CIJNTJE</t>
  </si>
  <si>
    <t>MOATAZ</t>
  </si>
  <si>
    <t>AKKAM</t>
  </si>
  <si>
    <t>DILLON</t>
  </si>
  <si>
    <t>MORENO</t>
  </si>
  <si>
    <t>ALY</t>
  </si>
  <si>
    <t xml:space="preserve">SAAED </t>
  </si>
  <si>
    <t>AL QOBATI</t>
  </si>
  <si>
    <t>RAMIN</t>
  </si>
  <si>
    <t>AZIZOV</t>
  </si>
  <si>
    <t>M-80</t>
  </si>
  <si>
    <t>COOK</t>
  </si>
  <si>
    <t xml:space="preserve">NICOLAS </t>
  </si>
  <si>
    <t>GARCIA HEMME</t>
  </si>
  <si>
    <t>DONGEON</t>
  </si>
  <si>
    <t>ISSAM</t>
  </si>
  <si>
    <t>CHERNOUBI</t>
  </si>
  <si>
    <t>ABDELRAHMAN</t>
  </si>
  <si>
    <t>OSAMA TAWFIK</t>
  </si>
  <si>
    <t>SARMIENTO</t>
  </si>
  <si>
    <t>NESAR AHMAD</t>
  </si>
  <si>
    <t>BAHAVE</t>
  </si>
  <si>
    <t>KARAMI</t>
  </si>
  <si>
    <t>SEBASTIEN</t>
  </si>
  <si>
    <t>MICHAUD</t>
  </si>
  <si>
    <t>MEHRAN</t>
  </si>
  <si>
    <t>ASKARI</t>
  </si>
  <si>
    <t>YEREMYAN</t>
  </si>
  <si>
    <t>TOMMY</t>
  </si>
  <si>
    <t>MOLLET</t>
  </si>
  <si>
    <t>OUSSAMA</t>
  </si>
  <si>
    <t>OUESLATI</t>
  </si>
  <si>
    <t>JINYOUNG</t>
  </si>
  <si>
    <t>HEESUNG</t>
  </si>
  <si>
    <t>LUTALO</t>
  </si>
  <si>
    <t>MUHAMMAD</t>
  </si>
  <si>
    <t>CARLOS ARMANDO</t>
  </si>
  <si>
    <t>ROUHOLLAH</t>
  </si>
  <si>
    <t>TALEBI KAHANGI</t>
  </si>
  <si>
    <t>RASUL</t>
  </si>
  <si>
    <t>ABDURAIM</t>
  </si>
  <si>
    <t>KYRGYZSTAN</t>
  </si>
  <si>
    <t>SERGIO ABRAHAM</t>
  </si>
  <si>
    <t>GURROLA ALVAREZ</t>
  </si>
  <si>
    <t>QIAO</t>
  </si>
  <si>
    <t>SEN</t>
  </si>
  <si>
    <t>HADER</t>
  </si>
  <si>
    <t>SHKARA</t>
  </si>
  <si>
    <t>BOROUJERDI</t>
  </si>
  <si>
    <t>ELIKHANI</t>
  </si>
  <si>
    <t>VAHID</t>
  </si>
  <si>
    <t>ISABEIGILOO</t>
  </si>
  <si>
    <t>AL CHRISTIAN</t>
  </si>
  <si>
    <t>DELA CRUZ</t>
  </si>
  <si>
    <t>RASCADO RIOS</t>
  </si>
  <si>
    <t>ALISHER</t>
  </si>
  <si>
    <t>GULOV</t>
  </si>
  <si>
    <t>KHALED MADY</t>
  </si>
  <si>
    <t>RAMY</t>
  </si>
  <si>
    <t>MAMEDY</t>
  </si>
  <si>
    <t>DOUCARA</t>
  </si>
  <si>
    <t>TANNER</t>
  </si>
  <si>
    <t>STUART</t>
  </si>
  <si>
    <t>CILBERT SMIT</t>
  </si>
  <si>
    <t>AVET</t>
  </si>
  <si>
    <t>OSMANOV</t>
  </si>
  <si>
    <t>TZELLOS</t>
  </si>
  <si>
    <t>LENN</t>
  </si>
  <si>
    <t>HYPOLITE</t>
  </si>
  <si>
    <t>TRIDIDAD &amp; TOBAGO</t>
  </si>
  <si>
    <t>OUMAR</t>
  </si>
  <si>
    <t>MATEO</t>
  </si>
  <si>
    <t>RUDDY</t>
  </si>
  <si>
    <t>AUGUSTIN</t>
  </si>
  <si>
    <t>ALVES</t>
  </si>
  <si>
    <t>LING LONG</t>
  </si>
  <si>
    <t>FISTON</t>
  </si>
  <si>
    <t>LUMU TSHIMANGA</t>
  </si>
  <si>
    <t>YU HENG</t>
  </si>
  <si>
    <t>ARAM</t>
  </si>
  <si>
    <t>CARBO</t>
  </si>
  <si>
    <t>ZHAO XIANG</t>
  </si>
  <si>
    <t>GOMEZ</t>
  </si>
  <si>
    <t>GUANG SHUAI</t>
  </si>
  <si>
    <t>ZHAO YONG</t>
  </si>
  <si>
    <t>MA</t>
  </si>
  <si>
    <t>ROSENDO</t>
  </si>
  <si>
    <t>TAPIA</t>
  </si>
  <si>
    <t>GASPAR</t>
  </si>
  <si>
    <t>LA</t>
  </si>
  <si>
    <t>TA</t>
  </si>
  <si>
    <t>ALBERTO</t>
  </si>
  <si>
    <t>CELESTRIN</t>
  </si>
  <si>
    <t>SITAPA</t>
  </si>
  <si>
    <t>PAJIA</t>
  </si>
  <si>
    <t>BATA</t>
  </si>
  <si>
    <t>EPATI</t>
  </si>
  <si>
    <t>LAFAILALII</t>
  </si>
  <si>
    <t>RAMIREZ MONROY</t>
  </si>
  <si>
    <t>TAHIR</t>
  </si>
  <si>
    <t>AYDEMIR</t>
  </si>
  <si>
    <t>SHAXBANOV</t>
  </si>
  <si>
    <t>ZAKREPIN</t>
  </si>
  <si>
    <t>DIAZ FALCON</t>
  </si>
  <si>
    <t>REYNALD</t>
  </si>
  <si>
    <t>CHAN</t>
  </si>
  <si>
    <t>OLIVIER</t>
  </si>
  <si>
    <t>APRIL-LALONDE</t>
  </si>
  <si>
    <t>ANGEL</t>
  </si>
  <si>
    <t>ROMAN MARTINEZ</t>
  </si>
  <si>
    <t>ARSHAD</t>
  </si>
  <si>
    <t>ATIEF</t>
  </si>
  <si>
    <t>N'GUESSAN SEBASTIEN</t>
  </si>
  <si>
    <t>KONAN</t>
  </si>
  <si>
    <t>STUARDO ANDRE</t>
  </si>
  <si>
    <t>SOLORZANO</t>
  </si>
  <si>
    <t>JEONGSOO</t>
  </si>
  <si>
    <t>TRAJKOVIC</t>
  </si>
  <si>
    <t>JASUR</t>
  </si>
  <si>
    <t>BAYKUZIEV</t>
  </si>
  <si>
    <t>TIMOTHY JAMES</t>
  </si>
  <si>
    <t>CURRY</t>
  </si>
  <si>
    <t>FATHY</t>
  </si>
  <si>
    <t>KERWASH</t>
  </si>
  <si>
    <t>BILIA</t>
  </si>
  <si>
    <t>TM</t>
  </si>
  <si>
    <t>ETPRYZAL</t>
  </si>
  <si>
    <t>JAYSON</t>
  </si>
  <si>
    <t>GRANT</t>
  </si>
  <si>
    <t>SYLVAIN</t>
  </si>
  <si>
    <t>FOSTIN</t>
  </si>
  <si>
    <t>PHILIPPE</t>
  </si>
  <si>
    <t>SAGNA</t>
  </si>
  <si>
    <t>EL FITOURI</t>
  </si>
  <si>
    <t>EMMANUEL</t>
  </si>
  <si>
    <t>MBA NDONG</t>
  </si>
  <si>
    <t>HONORAT</t>
  </si>
  <si>
    <t>RANDRIANATOANDRO</t>
  </si>
  <si>
    <t>RIJO</t>
  </si>
  <si>
    <t>CHAVES</t>
  </si>
  <si>
    <t>AZEVEDO</t>
  </si>
  <si>
    <t>YEN TING</t>
  </si>
  <si>
    <t>WEI TING</t>
  </si>
  <si>
    <t>RENJIE</t>
  </si>
  <si>
    <t>TZU YI</t>
  </si>
  <si>
    <t>BAYRAMALI</t>
  </si>
  <si>
    <t>VALIYEV</t>
  </si>
  <si>
    <t>YI SHIN</t>
  </si>
  <si>
    <t>CHIEN</t>
  </si>
  <si>
    <t>ANTONY</t>
  </si>
  <si>
    <t>GRAF</t>
  </si>
  <si>
    <t>BASHIR</t>
  </si>
  <si>
    <t>RAYMON</t>
  </si>
  <si>
    <t>CEDRIC JUNIOR</t>
  </si>
  <si>
    <t>NDZOULI</t>
  </si>
  <si>
    <t>SANSUM</t>
  </si>
  <si>
    <t>YAMEN RAED M.</t>
  </si>
  <si>
    <t>ALSHANAWI</t>
  </si>
  <si>
    <t>EMAMI</t>
  </si>
  <si>
    <t>OMID</t>
  </si>
  <si>
    <t>AMIDI</t>
  </si>
  <si>
    <t>MIGUEL ADRIAN</t>
  </si>
  <si>
    <t>FERRERA RODRIGUEZ</t>
  </si>
  <si>
    <t>MARLON</t>
  </si>
  <si>
    <t>AVENIDO</t>
  </si>
  <si>
    <t>EIRIK NILSSEN</t>
  </si>
  <si>
    <t>BRATLI</t>
  </si>
  <si>
    <t>GAMZAT</t>
  </si>
  <si>
    <t>ABUMUSIMOV</t>
  </si>
  <si>
    <t>PIOTR</t>
  </si>
  <si>
    <t>PAZINSKI</t>
  </si>
  <si>
    <t>OZAN</t>
  </si>
  <si>
    <t>STOJAN</t>
  </si>
  <si>
    <t>RABIJAC</t>
  </si>
  <si>
    <t>SULTAN</t>
  </si>
  <si>
    <t>DOZORTSEV</t>
  </si>
  <si>
    <t>HAMAD WADEEA</t>
  </si>
  <si>
    <t>LEHMANN</t>
  </si>
  <si>
    <t>WIARD</t>
  </si>
  <si>
    <t>GUSEV</t>
  </si>
  <si>
    <t>SAWATVILAY</t>
  </si>
  <si>
    <t>MAKSIM</t>
  </si>
  <si>
    <t>UBKEKISTAN</t>
  </si>
  <si>
    <t>LOMALI</t>
  </si>
  <si>
    <t>BETIGOV</t>
  </si>
  <si>
    <t>RIVAS</t>
  </si>
  <si>
    <t>HATEM</t>
  </si>
  <si>
    <t>WAHAB</t>
  </si>
  <si>
    <t>CARVAJAL</t>
  </si>
  <si>
    <t>KENNET</t>
  </si>
  <si>
    <t>KELKBOOM</t>
  </si>
  <si>
    <t>SHAFIEK</t>
  </si>
  <si>
    <t>OSIPOV</t>
  </si>
  <si>
    <t>MONTEROLA</t>
  </si>
  <si>
    <t>ROMEO</t>
  </si>
  <si>
    <t>NYAKAM</t>
  </si>
  <si>
    <t>CARLOS EDUARDO</t>
  </si>
  <si>
    <t>LIEBIG</t>
  </si>
  <si>
    <t>THYESTE</t>
  </si>
  <si>
    <t>BISSANGOU</t>
  </si>
  <si>
    <t>GIRESSE</t>
  </si>
  <si>
    <t>KAKESA TSHIMANGA</t>
  </si>
  <si>
    <t>CLAUDE</t>
  </si>
  <si>
    <t>NKOLO</t>
  </si>
  <si>
    <t>ISSUFO</t>
  </si>
  <si>
    <t>FARIZANO</t>
  </si>
  <si>
    <t>MACKIE</t>
  </si>
  <si>
    <t>HAICHAO</t>
  </si>
  <si>
    <t>RUDFORD</t>
  </si>
  <si>
    <t>HAMON</t>
  </si>
  <si>
    <t>KYODON</t>
  </si>
  <si>
    <t>IN</t>
  </si>
  <si>
    <t>NATTAPAT</t>
  </si>
  <si>
    <t>TANTRAM</t>
  </si>
  <si>
    <t>AYYOUB</t>
  </si>
  <si>
    <t>ENNADIRI</t>
  </si>
  <si>
    <t>RAJAN ANAND</t>
  </si>
  <si>
    <t>PANDIA</t>
  </si>
  <si>
    <t>BWARO</t>
  </si>
  <si>
    <t>KABAANTI</t>
  </si>
  <si>
    <t>BROCK</t>
  </si>
  <si>
    <t>MONAGHAN</t>
  </si>
  <si>
    <t>LUKASZ</t>
  </si>
  <si>
    <t>SMIGAJ</t>
  </si>
  <si>
    <t>SULTAN IBRAHIM</t>
  </si>
  <si>
    <t>ALMASALIKI</t>
  </si>
  <si>
    <t>HARTMANN</t>
  </si>
  <si>
    <t>YOOJIN</t>
  </si>
  <si>
    <t>RHODIE</t>
  </si>
  <si>
    <t>DALE</t>
  </si>
  <si>
    <t>FORD</t>
  </si>
  <si>
    <t>ROBERTS</t>
  </si>
  <si>
    <t>CHATTERTON</t>
  </si>
  <si>
    <t>SANGBIN</t>
  </si>
  <si>
    <t>BRABET</t>
  </si>
  <si>
    <t>DAVLATJON</t>
  </si>
  <si>
    <t>ASRAKULOV</t>
  </si>
  <si>
    <t>HA AUNG</t>
  </si>
  <si>
    <t>THI</t>
  </si>
  <si>
    <t>PAYAM</t>
  </si>
  <si>
    <t>GHOBADI</t>
  </si>
  <si>
    <t>DARVISHPOUR</t>
  </si>
  <si>
    <t>ARASH MOZHDEH</t>
  </si>
  <si>
    <t>JOUBARI</t>
  </si>
  <si>
    <t>GUNMO</t>
  </si>
  <si>
    <t>HYUNMIN</t>
  </si>
  <si>
    <t>LUONG</t>
  </si>
  <si>
    <t>MINH DAT</t>
  </si>
  <si>
    <t>CHENG-HUNG</t>
  </si>
  <si>
    <t>DAVID</t>
  </si>
  <si>
    <t>KOPALIANI</t>
  </si>
  <si>
    <t>KRISTIAN</t>
  </si>
  <si>
    <t>GUECO</t>
  </si>
  <si>
    <t>LARRY</t>
  </si>
  <si>
    <t>PILLMAN</t>
  </si>
  <si>
    <t>TIITO</t>
  </si>
  <si>
    <t>MWEA</t>
  </si>
  <si>
    <t>KOTKOV</t>
  </si>
  <si>
    <t>ZHASUR</t>
  </si>
  <si>
    <t>BAIKUZIEV</t>
  </si>
  <si>
    <t xml:space="preserve">HUSSEIN </t>
  </si>
  <si>
    <t>MIRZA AHMED</t>
  </si>
  <si>
    <t>SAYID</t>
  </si>
  <si>
    <t>ELKHIR</t>
  </si>
  <si>
    <t>MOHAMAD NASER</t>
  </si>
  <si>
    <t>MOHD EBRAHIM</t>
  </si>
  <si>
    <t>GAM</t>
  </si>
  <si>
    <t>NAJI</t>
  </si>
  <si>
    <t>FATHI</t>
  </si>
  <si>
    <t>CHANGBIN</t>
  </si>
  <si>
    <t>GIANLUCA</t>
  </si>
  <si>
    <t>D'ALESSANDRIO</t>
  </si>
  <si>
    <t>DOUGLAS</t>
  </si>
  <si>
    <t>MARCELINO</t>
  </si>
  <si>
    <t>ARTURO</t>
  </si>
  <si>
    <t>FARIAS EDROSO</t>
  </si>
  <si>
    <t>TOR LOVSETH</t>
  </si>
  <si>
    <t>WAAGE</t>
  </si>
  <si>
    <t>SULUMAE</t>
  </si>
  <si>
    <t>HOEMS</t>
  </si>
  <si>
    <t>KALFAU</t>
  </si>
  <si>
    <t>ELJAIJ</t>
  </si>
  <si>
    <t>SALAMEH BELAL</t>
  </si>
  <si>
    <t>NURLYBEK</t>
  </si>
  <si>
    <t>TURSYNBEKOU</t>
  </si>
  <si>
    <t>UMBET</t>
  </si>
  <si>
    <t>SHAKIYEV</t>
  </si>
  <si>
    <t>TAEJUN</t>
  </si>
  <si>
    <t>BAE</t>
  </si>
  <si>
    <t>JEAN MICHEL</t>
  </si>
  <si>
    <t>MICHEL FERDANDES</t>
  </si>
  <si>
    <t>IMITIAZ IBNEY ALI</t>
  </si>
  <si>
    <t>SAIFULL</t>
  </si>
  <si>
    <t>BRUNEI</t>
  </si>
  <si>
    <t>MALVAULT</t>
  </si>
  <si>
    <t>CHRISTOPHE</t>
  </si>
  <si>
    <t>SHOTA</t>
  </si>
  <si>
    <t>GOCHIASHVILI</t>
  </si>
  <si>
    <t>DEER</t>
  </si>
  <si>
    <t>ABDELRAHIM</t>
  </si>
  <si>
    <t>ROBERT</t>
  </si>
  <si>
    <t>KHALIDULLIN</t>
  </si>
  <si>
    <t>RONNIE</t>
  </si>
  <si>
    <t>SURINAM</t>
  </si>
  <si>
    <t>JAWAS</t>
  </si>
  <si>
    <t>GIAO</t>
  </si>
  <si>
    <t>VO HOANG</t>
  </si>
  <si>
    <t>SIKIC</t>
  </si>
  <si>
    <t>EL SADEK</t>
  </si>
  <si>
    <t>D'AI</t>
  </si>
  <si>
    <t>NAFEEZ</t>
  </si>
  <si>
    <t>JAEWOOK</t>
  </si>
  <si>
    <t>ANDRES JAVIER</t>
  </si>
  <si>
    <t>CARO JAHNCKE</t>
  </si>
  <si>
    <t>HONNINGDALSNES</t>
  </si>
  <si>
    <t>BARCELO MEDINA</t>
  </si>
  <si>
    <t>LAARA</t>
  </si>
  <si>
    <t>ASHOT</t>
  </si>
  <si>
    <t>SAAKYANTS</t>
  </si>
  <si>
    <t>JAIME</t>
  </si>
  <si>
    <t>BARRON BLANCO</t>
  </si>
  <si>
    <t>CARLOS RUANO</t>
  </si>
  <si>
    <t>ARGUETA</t>
  </si>
  <si>
    <t>GAUTHIER</t>
  </si>
  <si>
    <t>SHATEESH</t>
  </si>
  <si>
    <t>RAI</t>
  </si>
  <si>
    <t>CARLOS MARIO</t>
  </si>
  <si>
    <t>CAUSADO MARTINEZ</t>
  </si>
  <si>
    <t>JOSE MANUEL</t>
  </si>
  <si>
    <t>SILVERIO GALBE</t>
  </si>
  <si>
    <t>GERSHNOK</t>
  </si>
  <si>
    <t>DARWEESH</t>
  </si>
  <si>
    <t>TAESEON</t>
  </si>
  <si>
    <t>JAD</t>
  </si>
  <si>
    <t>YASHOU</t>
  </si>
  <si>
    <t>ABDUALMAJED</t>
  </si>
  <si>
    <t>ANDRADE PORTABALES</t>
  </si>
  <si>
    <t>ABD ALLAH</t>
  </si>
  <si>
    <t>SIEF</t>
  </si>
  <si>
    <t>ABDELAZZIZ</t>
  </si>
  <si>
    <t>AL SIMKY</t>
  </si>
  <si>
    <t>ABDULLAH</t>
  </si>
  <si>
    <t>M-87</t>
  </si>
  <si>
    <t>TRONG CUONG</t>
  </si>
  <si>
    <t>GARCIA AGUADO</t>
  </si>
  <si>
    <t>CARLO</t>
  </si>
  <si>
    <t>MOLFETTA</t>
  </si>
  <si>
    <t>COULOMBE-FORTIER</t>
  </si>
  <si>
    <t>BAYKUZIYEV</t>
  </si>
  <si>
    <t>OBAME</t>
  </si>
  <si>
    <t>KIKIMA</t>
  </si>
  <si>
    <t>YOGOTE FANFAN</t>
  </si>
  <si>
    <t>YONGHYUN</t>
  </si>
  <si>
    <t>JEROEN</t>
  </si>
  <si>
    <t>WANROOIJ</t>
  </si>
  <si>
    <t>CEZARIO FELIX</t>
  </si>
  <si>
    <t>UCHE</t>
  </si>
  <si>
    <t>CHUKWUMERIJE</t>
  </si>
  <si>
    <t>MARC ANDRE</t>
  </si>
  <si>
    <t>BERGERON</t>
  </si>
  <si>
    <t>EL KHARZAZI</t>
  </si>
  <si>
    <t>DONGMIN</t>
  </si>
  <si>
    <t>KRISTOPHER ROBERT</t>
  </si>
  <si>
    <t>UY</t>
  </si>
  <si>
    <t>KONSTANTINOS</t>
  </si>
  <si>
    <t>GKOLTSIOS</t>
  </si>
  <si>
    <t>REMY ESSEKABOU</t>
  </si>
  <si>
    <t>ALAZOULA</t>
  </si>
  <si>
    <t>ANGEL ROMAN</t>
  </si>
  <si>
    <t>ZHIMENG</t>
  </si>
  <si>
    <t>YIN</t>
  </si>
  <si>
    <t>GADZHI</t>
  </si>
  <si>
    <t>UMAROV</t>
  </si>
  <si>
    <t>KOUROSH</t>
  </si>
  <si>
    <t>RAJOLY</t>
  </si>
  <si>
    <t>SANGJE</t>
  </si>
  <si>
    <t>TAJIK</t>
  </si>
  <si>
    <t>JABIR JAMAL</t>
  </si>
  <si>
    <t>ALALI</t>
  </si>
  <si>
    <t>MOLINARES</t>
  </si>
  <si>
    <t>KARIM HAZEM</t>
  </si>
  <si>
    <t>MOHAMED TRESOR</t>
  </si>
  <si>
    <t>KAMARA</t>
  </si>
  <si>
    <t>YAZAN FUAD</t>
  </si>
  <si>
    <t>AL SADEQ</t>
  </si>
  <si>
    <t>LUNEVSKIY</t>
  </si>
  <si>
    <t>BOJO</t>
  </si>
  <si>
    <t>PHIL</t>
  </si>
  <si>
    <t>DRAKE</t>
  </si>
  <si>
    <t>YOUNGHAN</t>
  </si>
  <si>
    <t>ESKI</t>
  </si>
  <si>
    <t>CORREA MARCELINO</t>
  </si>
  <si>
    <t>YASSIN</t>
  </si>
  <si>
    <t>NOUREDDINE JAMAL</t>
  </si>
  <si>
    <t>ABU ELAROUGH</t>
  </si>
  <si>
    <t>KAINO</t>
  </si>
  <si>
    <t>THOMSEN</t>
  </si>
  <si>
    <t>KAHLA</t>
  </si>
  <si>
    <t>REAL PEREZ</t>
  </si>
  <si>
    <t>XINWEI</t>
  </si>
  <si>
    <t>FATAO</t>
  </si>
  <si>
    <t>AL HASSAN</t>
  </si>
  <si>
    <t>BAMBA</t>
  </si>
  <si>
    <t>YAXIN</t>
  </si>
  <si>
    <t>M'BAR</t>
  </si>
  <si>
    <t>N'DIAYE</t>
  </si>
  <si>
    <t>JOSE ANTHONY</t>
  </si>
  <si>
    <t>SORIANO</t>
  </si>
  <si>
    <t>ADIL</t>
  </si>
  <si>
    <t>SHAH</t>
  </si>
  <si>
    <t>FERRERA</t>
  </si>
  <si>
    <t>FELICIANO</t>
  </si>
  <si>
    <t>NAJMI</t>
  </si>
  <si>
    <t>ZAGOUZI</t>
  </si>
  <si>
    <t>JOUANNICK LAYNF</t>
  </si>
  <si>
    <t>NGOUNDA</t>
  </si>
  <si>
    <t>ADJETEY</t>
  </si>
  <si>
    <t>BASUKI</t>
  </si>
  <si>
    <t>NUGROHO</t>
  </si>
  <si>
    <t>TANRIKULU</t>
  </si>
  <si>
    <t>DAEYEOL</t>
  </si>
  <si>
    <t>Abdulkarim Moosa A.karim</t>
  </si>
  <si>
    <t>DANAR</t>
  </si>
  <si>
    <t>JUMAA</t>
  </si>
  <si>
    <t>OMAN</t>
  </si>
  <si>
    <t>DAFYDD</t>
  </si>
  <si>
    <t>SANDERS</t>
  </si>
  <si>
    <t>KHODABAKHSHI</t>
  </si>
  <si>
    <t>HAMID REZA</t>
  </si>
  <si>
    <t>MOUSSALI</t>
  </si>
  <si>
    <t>RIZAL</t>
  </si>
  <si>
    <t>SAMSIR</t>
  </si>
  <si>
    <t>HANSEN</t>
  </si>
  <si>
    <t>ARTURO ALBERTO</t>
  </si>
  <si>
    <t>RICHARD ALCANTARA</t>
  </si>
  <si>
    <t>PRANIT</t>
  </si>
  <si>
    <t>RADOMIR</t>
  </si>
  <si>
    <t>SAMARDZIC</t>
  </si>
  <si>
    <t>ODYLZHON</t>
  </si>
  <si>
    <t>KASSYMOV</t>
  </si>
  <si>
    <t>TOMAS</t>
  </si>
  <si>
    <t>KALISKA</t>
  </si>
  <si>
    <t>SLOVAKIA</t>
  </si>
  <si>
    <t>THABO</t>
  </si>
  <si>
    <t>TUPANE</t>
  </si>
  <si>
    <t>ORLANDO</t>
  </si>
  <si>
    <t>NHANTUMBO</t>
  </si>
  <si>
    <t>JESUS ABRAHAM</t>
  </si>
  <si>
    <t>TORRES ALCALA</t>
  </si>
  <si>
    <t>HORTUA</t>
  </si>
  <si>
    <t>YAN KO KO</t>
  </si>
  <si>
    <t>WAI</t>
  </si>
  <si>
    <t>YI</t>
  </si>
  <si>
    <t>AYDAL</t>
  </si>
  <si>
    <t>OZALP</t>
  </si>
  <si>
    <t>TAVAKGUL</t>
  </si>
  <si>
    <t>BAYRAMOV</t>
  </si>
  <si>
    <t>HAGGAG</t>
  </si>
  <si>
    <t>MORTEZA</t>
  </si>
  <si>
    <t>SHIRI</t>
  </si>
  <si>
    <t>AL SHAJAHEY</t>
  </si>
  <si>
    <t>JUNGSOO</t>
  </si>
  <si>
    <t>MEYER</t>
  </si>
  <si>
    <t xml:space="preserve">SHAKER </t>
  </si>
  <si>
    <t>RADIK</t>
  </si>
  <si>
    <t>ISAEV</t>
  </si>
  <si>
    <t>POWER</t>
  </si>
  <si>
    <t>ALAZAZI</t>
  </si>
  <si>
    <t>GHOLAMHOSEIN</t>
  </si>
  <si>
    <t>FAGHIHI</t>
  </si>
  <si>
    <t>AL ARAIMI</t>
  </si>
  <si>
    <t>IOSEB</t>
  </si>
  <si>
    <t>OSDZE</t>
  </si>
  <si>
    <t>DECKER</t>
  </si>
  <si>
    <t>GLEB</t>
  </si>
  <si>
    <t>BABAEVSKIY</t>
  </si>
  <si>
    <t>JOHN</t>
  </si>
  <si>
    <t>TROUILLET</t>
  </si>
  <si>
    <t>CLYDE SADE</t>
  </si>
  <si>
    <t>RIKA</t>
  </si>
  <si>
    <t>LAURO</t>
  </si>
  <si>
    <t>DRATH</t>
  </si>
  <si>
    <t>SPELLEN</t>
  </si>
  <si>
    <t>AFSHIN</t>
  </si>
  <si>
    <t>SAKET AZGOMI</t>
  </si>
  <si>
    <t>HAMED MOHAMAD</t>
  </si>
  <si>
    <t>POURNEHJIRI</t>
  </si>
  <si>
    <t>NOUREDDINE</t>
  </si>
  <si>
    <t>ZIANI</t>
  </si>
  <si>
    <t>DORMAN</t>
  </si>
  <si>
    <t>MAHMADGIRI</t>
  </si>
  <si>
    <t>MALSAGOV</t>
  </si>
  <si>
    <t>YOUNGCHEOL</t>
  </si>
  <si>
    <t>LEONARDO</t>
  </si>
  <si>
    <t>SALIMBENI</t>
  </si>
  <si>
    <t>ALI ABDUL</t>
  </si>
  <si>
    <t>GUDINO</t>
  </si>
  <si>
    <t>KHODAMI BOROUJENI</t>
  </si>
  <si>
    <t>SMIT</t>
  </si>
  <si>
    <t>JAAFAR HUSAIN</t>
  </si>
  <si>
    <t>DIONYS</t>
  </si>
  <si>
    <t>KRONREIF</t>
  </si>
  <si>
    <t>AL SHOURTI</t>
  </si>
  <si>
    <t>REEVE</t>
  </si>
  <si>
    <t>COLLET</t>
  </si>
  <si>
    <t>JEASEUNG</t>
  </si>
  <si>
    <t>KOO</t>
  </si>
  <si>
    <t>PORIA</t>
  </si>
  <si>
    <t>ERFANIAN</t>
  </si>
  <si>
    <t>NASR</t>
  </si>
  <si>
    <t>SHOJA'YA</t>
  </si>
  <si>
    <t>BUKHONOV</t>
  </si>
  <si>
    <t>MAHAMA ABDOUFATAH</t>
  </si>
  <si>
    <t>SAGASTUME</t>
  </si>
  <si>
    <t>WILLIAM RANDHIR</t>
  </si>
  <si>
    <t>TOLIMAN</t>
  </si>
  <si>
    <t>SIERA RODRIGUEZ</t>
  </si>
  <si>
    <t>LEVAN</t>
  </si>
  <si>
    <t>TIAOAO</t>
  </si>
  <si>
    <t>ZEIMPEKIS</t>
  </si>
  <si>
    <t>IMAR</t>
  </si>
  <si>
    <t>CHRISTOPH</t>
  </si>
  <si>
    <t>AJI</t>
  </si>
  <si>
    <t>CEYHUN</t>
  </si>
  <si>
    <t>HASANLI</t>
  </si>
  <si>
    <t>MORAES</t>
  </si>
  <si>
    <t>VIRAK</t>
  </si>
  <si>
    <t>PHON</t>
  </si>
  <si>
    <t>DEMETRIS</t>
  </si>
  <si>
    <t>MOUSTAKAS</t>
  </si>
  <si>
    <t>MANIPAL</t>
  </si>
  <si>
    <t>SALAM</t>
  </si>
  <si>
    <t>BIKRAMJIT SINGH</t>
  </si>
  <si>
    <t>SHAMMARI</t>
  </si>
  <si>
    <t>PAK</t>
  </si>
  <si>
    <t>HYEOKSIN</t>
  </si>
  <si>
    <t>ANATOLIY</t>
  </si>
  <si>
    <t>KHARICHKIN</t>
  </si>
  <si>
    <t>DJORDJE</t>
  </si>
  <si>
    <t>MARCETIC</t>
  </si>
  <si>
    <t>SHIVAN</t>
  </si>
  <si>
    <t>AL KHABURI</t>
  </si>
  <si>
    <t xml:space="preserve">SAMUEL </t>
  </si>
  <si>
    <t>LIDER</t>
  </si>
  <si>
    <t>OSAMA</t>
  </si>
  <si>
    <t>ELETREBY</t>
  </si>
  <si>
    <t>LUTFULLAH</t>
  </si>
  <si>
    <t>FAZEL</t>
  </si>
  <si>
    <t>BENN</t>
  </si>
  <si>
    <t>NICHOLSON</t>
  </si>
  <si>
    <t>EREZ</t>
  </si>
  <si>
    <t>AHARANI</t>
  </si>
  <si>
    <t>SALAR</t>
  </si>
  <si>
    <t>FAIAZI</t>
  </si>
  <si>
    <t>STOKES</t>
  </si>
  <si>
    <t>MING-CHIEH</t>
  </si>
  <si>
    <t>AMMAR HAMID</t>
  </si>
  <si>
    <t>AL-SHABBANI</t>
  </si>
  <si>
    <t>OMAR</t>
  </si>
  <si>
    <t>PAJARITO</t>
  </si>
  <si>
    <t>SERGEI</t>
  </si>
  <si>
    <t>ANDREEV</t>
  </si>
  <si>
    <t>CORONEL PULIDO</t>
  </si>
  <si>
    <t>CURTIS</t>
  </si>
  <si>
    <t>BARNETT</t>
  </si>
  <si>
    <t>ABD ALRAHMAN</t>
  </si>
  <si>
    <t>ABDELGHANI EL-HENDI</t>
  </si>
  <si>
    <t>JUAN CARLOS</t>
  </si>
  <si>
    <t>ABDELOUAHED</t>
  </si>
  <si>
    <t>ANMAR</t>
  </si>
  <si>
    <t>WARBURTON</t>
  </si>
  <si>
    <t>BIBAK ASL</t>
  </si>
  <si>
    <t>MUHAMED</t>
  </si>
  <si>
    <t>GROISSMAN</t>
  </si>
  <si>
    <t>KENNETH GEORGE</t>
  </si>
  <si>
    <t>EDWARDS</t>
  </si>
  <si>
    <t>SALAH</t>
  </si>
  <si>
    <t>AL QURAAN</t>
  </si>
  <si>
    <t>HYUNJUN</t>
  </si>
  <si>
    <t>KAROL</t>
  </si>
  <si>
    <t>HATOWSKI</t>
  </si>
  <si>
    <t>PAVEL</t>
  </si>
  <si>
    <t>MANUKOVSKII</t>
  </si>
  <si>
    <t>ABD EL RAHMAN</t>
  </si>
  <si>
    <t>SABBAGH</t>
  </si>
  <si>
    <t>ASAIM</t>
  </si>
  <si>
    <t>THAFER</t>
  </si>
  <si>
    <t>FOUAD</t>
  </si>
  <si>
    <t>M87+</t>
  </si>
  <si>
    <t>XIAOBO</t>
  </si>
  <si>
    <t>ROBELIS</t>
  </si>
  <si>
    <t>DESPAIGNE SAUQUET</t>
  </si>
  <si>
    <t>BASILE</t>
  </si>
  <si>
    <t>AKMAL</t>
  </si>
  <si>
    <t>IRGASHEV</t>
  </si>
  <si>
    <t>KRISTOPHER</t>
  </si>
  <si>
    <t>MOITLAND</t>
  </si>
  <si>
    <t>LAMBDIN</t>
  </si>
  <si>
    <t>FIRMIN SAINT</t>
  </si>
  <si>
    <t>NOM ZOKOU</t>
  </si>
  <si>
    <t>CHIKA YAGAZIE</t>
  </si>
  <si>
    <t>PINEAU</t>
  </si>
  <si>
    <t>AYMAN MOHAMED</t>
  </si>
  <si>
    <t>AHMED MALAK</t>
  </si>
  <si>
    <t>VANJA</t>
  </si>
  <si>
    <t>BABIC</t>
  </si>
  <si>
    <t>ALEXANDROS</t>
  </si>
  <si>
    <t>CHOLHO</t>
  </si>
  <si>
    <t>ARSEN</t>
  </si>
  <si>
    <t>TCINARIDZE</t>
  </si>
  <si>
    <t>CHILMANOV</t>
  </si>
  <si>
    <t>OLEG</t>
  </si>
  <si>
    <t>KUZNETSOV</t>
  </si>
  <si>
    <t>DABA MODIBO</t>
  </si>
  <si>
    <t>KEITA</t>
  </si>
  <si>
    <t>ELIAS</t>
  </si>
  <si>
    <t>EL HEDARI</t>
  </si>
  <si>
    <t>SAJJAD</t>
  </si>
  <si>
    <t>MARDANI</t>
  </si>
  <si>
    <t>ANDREAS</t>
  </si>
  <si>
    <t>STYLIANOU</t>
  </si>
  <si>
    <t>ABDELKADER</t>
  </si>
  <si>
    <t>ZROURI</t>
  </si>
  <si>
    <t>ASIDAH</t>
  </si>
  <si>
    <t>AYMAN IMAR</t>
  </si>
  <si>
    <t>GENTIL</t>
  </si>
  <si>
    <t>PEREZ RODRIGUEZ</t>
  </si>
  <si>
    <t>YUNBAE</t>
  </si>
  <si>
    <t>NAM</t>
  </si>
  <si>
    <t>PITA</t>
  </si>
  <si>
    <t>TQUFATO</t>
  </si>
  <si>
    <t>MICKAEL JUSTIN</t>
  </si>
  <si>
    <t>BOROT</t>
  </si>
  <si>
    <t>QUANG DUC</t>
  </si>
  <si>
    <t>DINH</t>
  </si>
  <si>
    <t>PIERRE</t>
  </si>
  <si>
    <t>NYOK NYOK</t>
  </si>
  <si>
    <t>ULVI</t>
  </si>
  <si>
    <t>KAYA</t>
  </si>
  <si>
    <t>VOLKER</t>
  </si>
  <si>
    <t>WODZICH</t>
  </si>
  <si>
    <t>SERDAR</t>
  </si>
  <si>
    <t>YUKSEL</t>
  </si>
  <si>
    <t>JMAL HADEA</t>
  </si>
  <si>
    <t>ABRAHEM ABDALALEGAMAL</t>
  </si>
  <si>
    <t>CHAD</t>
  </si>
  <si>
    <t>MIKEL</t>
  </si>
  <si>
    <t>BERNAL FERNANDEZ</t>
  </si>
  <si>
    <t>KITSCHKE</t>
  </si>
  <si>
    <t>OCELOTZIN</t>
  </si>
  <si>
    <t>SANCHEZ ENRIQUEZ</t>
  </si>
  <si>
    <t>ANDRY</t>
  </si>
  <si>
    <t>RAKOTOARISOA</t>
  </si>
  <si>
    <t>KHALFUNI</t>
  </si>
  <si>
    <t>BADREDDIN</t>
  </si>
  <si>
    <t>ABDELGADER</t>
  </si>
  <si>
    <t>ALADHMI</t>
  </si>
  <si>
    <t>JUNNYOUNG</t>
  </si>
  <si>
    <t>MAHAMA</t>
  </si>
  <si>
    <t>VEDRAN</t>
  </si>
  <si>
    <t>GOLEC</t>
  </si>
  <si>
    <t>HAMANATUA</t>
  </si>
  <si>
    <t>SIO</t>
  </si>
  <si>
    <t>TEEMU</t>
  </si>
  <si>
    <t>HEINO</t>
  </si>
  <si>
    <t>VIRIATO</t>
  </si>
  <si>
    <t>SUH</t>
  </si>
  <si>
    <t>STEFAN</t>
  </si>
  <si>
    <t>BOZALO</t>
  </si>
  <si>
    <t>LI SIU</t>
  </si>
  <si>
    <t>SHOKIN</t>
  </si>
  <si>
    <t>MOREIRA</t>
  </si>
  <si>
    <t>SANDEEP</t>
  </si>
  <si>
    <t>KUNDU</t>
  </si>
  <si>
    <t>COLEBORNE</t>
  </si>
  <si>
    <t>CABO ESTEVAN</t>
  </si>
  <si>
    <t>KALOTRIP HOLMES</t>
  </si>
  <si>
    <t>JEONGHOON</t>
  </si>
  <si>
    <t>MOON</t>
  </si>
  <si>
    <t>MOUANDZA</t>
  </si>
  <si>
    <t>MBEMBO</t>
  </si>
  <si>
    <t>ORLI ODON</t>
  </si>
  <si>
    <t>OBAMI</t>
  </si>
  <si>
    <t>ALORNYO</t>
  </si>
  <si>
    <t>MAXWELL</t>
  </si>
  <si>
    <t>PYU</t>
  </si>
  <si>
    <t>BO</t>
  </si>
  <si>
    <t>YURIY</t>
  </si>
  <si>
    <t>KIRICHENKO</t>
  </si>
  <si>
    <t>ELMAN</t>
  </si>
  <si>
    <t>KHADEMI</t>
  </si>
  <si>
    <t>HANSEEL</t>
  </si>
  <si>
    <t>LLANOS</t>
  </si>
  <si>
    <t>FRANCIS BEACH</t>
  </si>
  <si>
    <t>KYEONGHOON</t>
  </si>
  <si>
    <t>AL ZOUMA</t>
  </si>
  <si>
    <t>LAFAIALII</t>
  </si>
  <si>
    <t>CHAWKI-JASON</t>
  </si>
  <si>
    <t>HUARD BERRO</t>
  </si>
  <si>
    <t>NATHEER</t>
  </si>
  <si>
    <t>ALI ALI</t>
  </si>
  <si>
    <t>SANGJUN</t>
  </si>
  <si>
    <t>RELJA</t>
  </si>
  <si>
    <t>PROSENICA</t>
  </si>
  <si>
    <t>FERRY</t>
  </si>
  <si>
    <t>GREEVINK</t>
  </si>
  <si>
    <t>MOHAMMAD ALI</t>
  </si>
  <si>
    <t>MOMENI</t>
  </si>
  <si>
    <t>MOHAMAD YAHID</t>
  </si>
  <si>
    <t>AL ZUBI</t>
  </si>
  <si>
    <t>RAJJAB</t>
  </si>
  <si>
    <t>OCAMPO</t>
  </si>
  <si>
    <t>MOHOTTILAGE</t>
  </si>
  <si>
    <t>HADAGIRI PATIRA</t>
  </si>
  <si>
    <t>HABECKER</t>
  </si>
  <si>
    <t>KAREL</t>
  </si>
  <si>
    <t>ORTHOSIE</t>
  </si>
  <si>
    <t>DAVID DOURA</t>
  </si>
  <si>
    <t>OALA JOHN</t>
  </si>
  <si>
    <t>CRISTOBAL</t>
  </si>
  <si>
    <t>AMOEDO LOSADA</t>
  </si>
  <si>
    <t>FU SHIANG</t>
  </si>
  <si>
    <t>JAUME</t>
  </si>
  <si>
    <t>MARTINEZ CID</t>
  </si>
  <si>
    <t>ALONSO TAPIA</t>
  </si>
  <si>
    <t>MURAT</t>
  </si>
  <si>
    <t>YAGMUR</t>
  </si>
  <si>
    <t>ALAA</t>
  </si>
  <si>
    <t>NAKUL</t>
  </si>
  <si>
    <t>MALHOTRA</t>
  </si>
  <si>
    <t>SHAMIL</t>
  </si>
  <si>
    <t>GAMZATOV</t>
  </si>
  <si>
    <t>HASSANIN</t>
  </si>
  <si>
    <t>RIGOBERTO ADRIAN</t>
  </si>
  <si>
    <t>SANCHEZ MORALEZ</t>
  </si>
  <si>
    <t>ZAMORA VIEIRA</t>
  </si>
  <si>
    <t>VICTOR DAVID</t>
  </si>
  <si>
    <t>MOREIRA VERA</t>
  </si>
  <si>
    <t>SATAR</t>
  </si>
  <si>
    <t>WISIM</t>
  </si>
  <si>
    <t>AYMERICK</t>
  </si>
  <si>
    <t>LECONTE</t>
  </si>
  <si>
    <t>ULUAKI NAMOA</t>
  </si>
  <si>
    <t>HECTOR</t>
  </si>
  <si>
    <t>SHLOUL</t>
  </si>
  <si>
    <t>IHSAN</t>
  </si>
  <si>
    <t>MADDI</t>
  </si>
  <si>
    <t>POWRIE</t>
  </si>
  <si>
    <t>PAWEL</t>
  </si>
  <si>
    <t>GODULA</t>
  </si>
  <si>
    <t>EVGENII</t>
  </si>
  <si>
    <t>BABIN</t>
  </si>
  <si>
    <t>MUSTAF</t>
  </si>
  <si>
    <t>NAZARI</t>
  </si>
  <si>
    <t>HUTHAYFA</t>
  </si>
  <si>
    <t>SAYAHEEN</t>
  </si>
  <si>
    <t>HYUNSOO</t>
  </si>
  <si>
    <t>NATHAN</t>
  </si>
  <si>
    <t>HALL</t>
  </si>
  <si>
    <t>SERGIO ANDRES</t>
  </si>
  <si>
    <t>HOYOS</t>
  </si>
  <si>
    <t>SALAMET</t>
  </si>
  <si>
    <t>KURBANIYANOV</t>
  </si>
  <si>
    <t>AL HADJI MALICK</t>
  </si>
  <si>
    <t>ARVIT</t>
  </si>
  <si>
    <t>PUISALEE</t>
  </si>
  <si>
    <t>KAZAM</t>
  </si>
  <si>
    <t>GHASHGHAEI</t>
  </si>
  <si>
    <t>ABED RABEEAH</t>
  </si>
  <si>
    <t>BEOMCHEON</t>
  </si>
  <si>
    <t>KIMMICH</t>
  </si>
  <si>
    <t>PARWIZ</t>
  </si>
  <si>
    <t>NAZERI</t>
  </si>
  <si>
    <t>ZHESTKOV</t>
  </si>
  <si>
    <t>ALI ABDULLA AZIZ</t>
  </si>
  <si>
    <t>AL DOSERI</t>
  </si>
  <si>
    <t>SAMUEL DEL CASTILLO</t>
  </si>
  <si>
    <t>QUERRA</t>
  </si>
  <si>
    <t>MAHENDRA</t>
  </si>
  <si>
    <t>GOKULE</t>
  </si>
  <si>
    <t>SURESH</t>
  </si>
  <si>
    <t>G</t>
  </si>
  <si>
    <t>ESMAEIL</t>
  </si>
  <si>
    <t>HOHYUN</t>
  </si>
  <si>
    <t>MYUNG</t>
  </si>
  <si>
    <t>HYEONJUN</t>
  </si>
  <si>
    <t>YAROSLAV</t>
  </si>
  <si>
    <t>MITROFANOV</t>
  </si>
  <si>
    <t>SINA</t>
  </si>
  <si>
    <t>SEDIGH</t>
  </si>
  <si>
    <t>WILLIAM</t>
  </si>
  <si>
    <t>SEXTON</t>
  </si>
  <si>
    <t>BADREDDINE</t>
  </si>
  <si>
    <t>CHACOA</t>
  </si>
  <si>
    <t>ORTIZ GONZALEZ</t>
  </si>
  <si>
    <t>GUESADA</t>
  </si>
  <si>
    <t>WESAM S</t>
  </si>
  <si>
    <t>MARCIEJ</t>
  </si>
  <si>
    <t>KACZOROWSKI</t>
  </si>
  <si>
    <t>EFRI ENDRYADI</t>
  </si>
  <si>
    <t>ABDEL NASER</t>
  </si>
  <si>
    <t>MOUSA</t>
  </si>
  <si>
    <t>BRIONES</t>
  </si>
  <si>
    <t>BRETT</t>
  </si>
  <si>
    <t>SCHUSCHEREBA</t>
  </si>
  <si>
    <t>SONER</t>
  </si>
  <si>
    <t>PINARCIK</t>
  </si>
  <si>
    <t>FARID</t>
  </si>
  <si>
    <t>GUELMAMI</t>
  </si>
  <si>
    <t>BAYDHIR</t>
  </si>
  <si>
    <t>BADJOKO</t>
  </si>
  <si>
    <t>PUELLO</t>
  </si>
  <si>
    <t>LAWRENCE</t>
  </si>
  <si>
    <t>JIMMY</t>
  </si>
  <si>
    <t>CHERY</t>
  </si>
  <si>
    <t>OSMAN</t>
  </si>
  <si>
    <t>MURRILLO</t>
  </si>
  <si>
    <t>CHEGINI</t>
  </si>
  <si>
    <t>SEONGMIN</t>
  </si>
  <si>
    <t>SALMAN</t>
  </si>
  <si>
    <t>AL SLAMH</t>
  </si>
  <si>
    <t>ABDERRAHIM</t>
  </si>
  <si>
    <t>LABIDI</t>
  </si>
  <si>
    <t>2013 US Open (G-2)</t>
  </si>
  <si>
    <t>5th Alexandria Open</t>
  </si>
  <si>
    <t>1st Fujairah Open</t>
  </si>
  <si>
    <t>5th Bahrain Open</t>
  </si>
  <si>
    <t>2010 (25%)</t>
  </si>
  <si>
    <t>2011 (50%)</t>
  </si>
  <si>
    <t>2012 (75%)</t>
  </si>
  <si>
    <t>MAJID</t>
  </si>
  <si>
    <t>SOFIYEV</t>
  </si>
  <si>
    <t>AZERBAIJAN</t>
  </si>
  <si>
    <t>AMRO</t>
  </si>
  <si>
    <t>KHALED SAID</t>
  </si>
  <si>
    <t>EGYPT</t>
  </si>
  <si>
    <t>AYOUP</t>
  </si>
  <si>
    <t>EL HANASHY</t>
  </si>
  <si>
    <t>TUNISIA</t>
  </si>
  <si>
    <t>SAMIR</t>
  </si>
  <si>
    <t>JAVADLI</t>
  </si>
  <si>
    <t>GAMAL</t>
  </si>
  <si>
    <t>ABDELRAZEK</t>
  </si>
  <si>
    <t>ADEL</t>
  </si>
  <si>
    <t>MOHAMED</t>
  </si>
  <si>
    <t>ENJU</t>
  </si>
  <si>
    <t>FELIPE</t>
  </si>
  <si>
    <t>BRAZIL</t>
  </si>
  <si>
    <t>FARAG</t>
  </si>
  <si>
    <t>IDMSIL</t>
  </si>
  <si>
    <t>HUSEYN</t>
  </si>
  <si>
    <t>MEHRALIYEV</t>
  </si>
  <si>
    <t>BASEM</t>
  </si>
  <si>
    <t>KAMAL</t>
  </si>
  <si>
    <t>ABDALLAH</t>
  </si>
  <si>
    <t>HASSAN</t>
  </si>
  <si>
    <t>KUWAIT</t>
  </si>
  <si>
    <t>EL MUJTABA</t>
  </si>
  <si>
    <t>ABBEKER</t>
  </si>
  <si>
    <t>SUDAN</t>
  </si>
  <si>
    <t>JOAO PEDRO</t>
  </si>
  <si>
    <t>RAMIN</t>
  </si>
  <si>
    <t>ABDULLAYEV</t>
  </si>
  <si>
    <t>FARID</t>
  </si>
  <si>
    <t>TAGHIZADE</t>
  </si>
  <si>
    <t>AKNOUCHE</t>
  </si>
  <si>
    <t>SWEDEN</t>
  </si>
  <si>
    <t>EZAT</t>
  </si>
  <si>
    <t>KEROLOS</t>
  </si>
  <si>
    <t>OMAR</t>
  </si>
  <si>
    <t>ABDELMEGID</t>
  </si>
  <si>
    <t>HAMDY</t>
  </si>
  <si>
    <t>KHALED</t>
  </si>
  <si>
    <t>ALIAA</t>
  </si>
  <si>
    <t>ABU-ELWAFA</t>
  </si>
  <si>
    <t>SURA</t>
  </si>
  <si>
    <t>FARAJLI</t>
  </si>
  <si>
    <t>HABIBA</t>
  </si>
  <si>
    <t>EL WASALATY</t>
  </si>
  <si>
    <t>AYGUL</t>
  </si>
  <si>
    <t>ABDULLAYEVA</t>
  </si>
  <si>
    <t>NOURAN</t>
  </si>
  <si>
    <t>ISLAH</t>
  </si>
  <si>
    <t>OMNIA</t>
  </si>
  <si>
    <t>ANASTASIE</t>
  </si>
  <si>
    <t>YOSSA</t>
  </si>
  <si>
    <t>CAMEROON</t>
  </si>
  <si>
    <t>AMANY</t>
  </si>
  <si>
    <t>SAKRY</t>
  </si>
  <si>
    <t>DYNA</t>
  </si>
  <si>
    <t>EHAB</t>
  </si>
  <si>
    <t>VIVIAN</t>
  </si>
  <si>
    <t>AGIKUKO</t>
  </si>
  <si>
    <t>NIGERIA</t>
  </si>
  <si>
    <t>HAGAR</t>
  </si>
  <si>
    <t>OSSAMA</t>
  </si>
  <si>
    <t>SARA</t>
  </si>
  <si>
    <t>WALID</t>
  </si>
  <si>
    <t>JOMANA</t>
  </si>
  <si>
    <t>EL MAKABATY</t>
  </si>
  <si>
    <t>WAFAA</t>
  </si>
  <si>
    <t>BLAR</t>
  </si>
  <si>
    <t>BRENDA DENNIS</t>
  </si>
  <si>
    <t>SAN PEDRO</t>
  </si>
  <si>
    <t>MEXICO</t>
  </si>
  <si>
    <t>FRANCINE</t>
  </si>
  <si>
    <t>MARTINIQUE</t>
  </si>
  <si>
    <t>MELISSA</t>
  </si>
  <si>
    <t>SALAZAR SEPULVEDA</t>
  </si>
  <si>
    <t>GIULIANA</t>
  </si>
  <si>
    <t>GIL</t>
  </si>
  <si>
    <t>USA</t>
  </si>
  <si>
    <t>SUJIN</t>
  </si>
  <si>
    <t>PARK</t>
  </si>
  <si>
    <t>KOREA</t>
  </si>
  <si>
    <t>SAMERY</t>
  </si>
  <si>
    <t>MORAS</t>
  </si>
  <si>
    <t>AKNIYET</t>
  </si>
  <si>
    <t>SADYKOVA</t>
  </si>
  <si>
    <t>KAZAKHSTAN</t>
  </si>
  <si>
    <t>ALBA VELIA</t>
  </si>
  <si>
    <t>MACARIO CRUZ</t>
  </si>
  <si>
    <t>SAMANTHA</t>
  </si>
  <si>
    <t>LEIDEL</t>
  </si>
  <si>
    <t>AUDREE</t>
  </si>
  <si>
    <t>GIGUERE</t>
  </si>
  <si>
    <t>CANADA</t>
  </si>
  <si>
    <t>OVIEDO CARDENAS</t>
  </si>
  <si>
    <t>KAREM</t>
  </si>
  <si>
    <t>DOS SANTOS</t>
  </si>
  <si>
    <t>BRAZIL</t>
  </si>
  <si>
    <t>DUBJA</t>
  </si>
  <si>
    <t>LEMAJIC</t>
  </si>
  <si>
    <t>SLOVENIA</t>
  </si>
  <si>
    <t>GULNAFIS</t>
  </si>
  <si>
    <t>AITMUKHKAMBETOVA</t>
  </si>
  <si>
    <t>ANIELA</t>
  </si>
  <si>
    <t>GARDZIOLA</t>
  </si>
  <si>
    <t>REBECCA</t>
  </si>
  <si>
    <t>GARAND</t>
  </si>
  <si>
    <t>VIOLETA</t>
  </si>
  <si>
    <t>BABIC</t>
  </si>
  <si>
    <t>SERBIA</t>
  </si>
  <si>
    <t>IRVING ARMANDO</t>
  </si>
  <si>
    <t>DELGADO AVILA</t>
  </si>
  <si>
    <t>LOGAN</t>
  </si>
  <si>
    <t>GERICK</t>
  </si>
  <si>
    <t>SHOKAN</t>
  </si>
  <si>
    <t>YERZHANOV</t>
  </si>
  <si>
    <t>JOSE</t>
  </si>
  <si>
    <t>CAVAZOS BAROCIO</t>
  </si>
  <si>
    <t>ABZAL</t>
  </si>
  <si>
    <t>ANARKULOV</t>
  </si>
  <si>
    <t>JOSE MIGUEL</t>
  </si>
  <si>
    <t>MIGGY DIAZ</t>
  </si>
  <si>
    <t>DYLAN</t>
  </si>
  <si>
    <t>CHELLAMOOTOO</t>
  </si>
  <si>
    <t>FRANCE</t>
  </si>
  <si>
    <t>GARCIA DE LEON</t>
  </si>
  <si>
    <t>WILLIAM</t>
  </si>
  <si>
    <t>DA SILVA</t>
  </si>
  <si>
    <t>ZIAULLAH</t>
  </si>
  <si>
    <t>AIMAL</t>
  </si>
  <si>
    <t>AFGHANISTAN</t>
  </si>
  <si>
    <t>JHOHANNY</t>
  </si>
  <si>
    <t>JEAN BARTERMI</t>
  </si>
  <si>
    <t>DOMINICAN REP</t>
  </si>
  <si>
    <t>GONZALEZ CRUZ</t>
  </si>
  <si>
    <t>THOMAS</t>
  </si>
  <si>
    <t>BORGES</t>
  </si>
  <si>
    <t>KIKI</t>
  </si>
  <si>
    <t>ROSTAND</t>
  </si>
  <si>
    <t>BENIN</t>
  </si>
  <si>
    <t>SHABULAT</t>
  </si>
  <si>
    <t>MISERVIEV</t>
  </si>
  <si>
    <t>SWEDEN</t>
  </si>
  <si>
    <t>VALENZUELA</t>
  </si>
  <si>
    <t>ALEXANDER</t>
  </si>
  <si>
    <t>BACHMANN</t>
  </si>
  <si>
    <t>GERMANY</t>
  </si>
  <si>
    <t>ZEPH</t>
  </si>
  <si>
    <t>PUTNAM</t>
  </si>
  <si>
    <t xml:space="preserve">SAMUEL </t>
  </si>
  <si>
    <t>WESTERMARK</t>
  </si>
  <si>
    <t>SWEDEN</t>
  </si>
  <si>
    <t>ELIAS</t>
  </si>
  <si>
    <t>ICELAND</t>
  </si>
  <si>
    <t>YEEUN</t>
  </si>
  <si>
    <t>KIM</t>
  </si>
  <si>
    <t>KOREA</t>
  </si>
  <si>
    <t>ALGHLIA ASKAR</t>
  </si>
  <si>
    <t>ALKARBI</t>
  </si>
  <si>
    <t>UAE</t>
  </si>
  <si>
    <t>HEBAH</t>
  </si>
  <si>
    <t>ALSAYFI</t>
  </si>
  <si>
    <t>OMAN</t>
  </si>
  <si>
    <t>RADEYA</t>
  </si>
  <si>
    <t>ALHARTHE</t>
  </si>
  <si>
    <t>NAYEON</t>
  </si>
  <si>
    <t>HAJER</t>
  </si>
  <si>
    <t>MARAH</t>
  </si>
  <si>
    <t>ZEYAD</t>
  </si>
  <si>
    <t>ARRUEM</t>
  </si>
  <si>
    <t>PETRA</t>
  </si>
  <si>
    <t>BUTALA</t>
  </si>
  <si>
    <t>CROATIA</t>
  </si>
  <si>
    <t>HAHRA</t>
  </si>
  <si>
    <t>MOSSA HASAN</t>
  </si>
  <si>
    <t>DARYA</t>
  </si>
  <si>
    <t>YAKOVLEVA</t>
  </si>
  <si>
    <t>POORUEM</t>
  </si>
  <si>
    <t>LEE</t>
  </si>
  <si>
    <t>OLGHTA</t>
  </si>
  <si>
    <t>ALZAHHOURI</t>
  </si>
  <si>
    <t>SHAIKHA</t>
  </si>
  <si>
    <t>ALHAMOUDI</t>
  </si>
  <si>
    <t>NOOR</t>
  </si>
  <si>
    <t>ALBULOSHY</t>
  </si>
  <si>
    <t>CHANMI</t>
  </si>
  <si>
    <t>MOUNA</t>
  </si>
  <si>
    <t>ZAKINI</t>
  </si>
  <si>
    <t>ANDJEDA</t>
  </si>
  <si>
    <t>POPOVIC</t>
  </si>
  <si>
    <t>SLOVENIA</t>
  </si>
  <si>
    <t>ZAYNAB</t>
  </si>
  <si>
    <t>OTHMAN</t>
  </si>
  <si>
    <t>HYEJIN</t>
  </si>
  <si>
    <t>MAREKE</t>
  </si>
  <si>
    <t>ZHUNUSSOVA</t>
  </si>
  <si>
    <t>KAZAKHSTAN</t>
  </si>
  <si>
    <t>ABEER</t>
  </si>
  <si>
    <t>RASHED</t>
  </si>
  <si>
    <t>SAMAH</t>
  </si>
  <si>
    <t>ALI</t>
  </si>
  <si>
    <t>ALMERSHAD</t>
  </si>
  <si>
    <t>KUWAIT</t>
  </si>
  <si>
    <t>MOUNIR</t>
  </si>
  <si>
    <t>QUSSAMA EL-JAJI</t>
  </si>
  <si>
    <t>HOSSEINAL</t>
  </si>
  <si>
    <t>SARGAZI</t>
  </si>
  <si>
    <t>IRAN</t>
  </si>
  <si>
    <t>ALI KAMIL</t>
  </si>
  <si>
    <t>GHADHBAN</t>
  </si>
  <si>
    <t>IRAQ</t>
  </si>
  <si>
    <t>YASER ABDUQADER</t>
  </si>
  <si>
    <t>MOHAMMED</t>
  </si>
  <si>
    <t>YEMEN</t>
  </si>
  <si>
    <t>ISA</t>
  </si>
  <si>
    <t>ALDOY</t>
  </si>
  <si>
    <t>BAHRAIN</t>
  </si>
  <si>
    <t>AHMAD BILAL</t>
  </si>
  <si>
    <t>ABDUL GHAF</t>
  </si>
  <si>
    <t>AFGHANISTAN</t>
  </si>
  <si>
    <t>DAEWOON</t>
  </si>
  <si>
    <t>VLADYLAV</t>
  </si>
  <si>
    <t>YARMACHEK</t>
  </si>
  <si>
    <t>UKRAINE</t>
  </si>
  <si>
    <t>MOHAMMAD</t>
  </si>
  <si>
    <t>ALBUFLASA</t>
  </si>
  <si>
    <t>MOHANAD ABDULLA</t>
  </si>
  <si>
    <t>QAID YAREM</t>
  </si>
  <si>
    <t>JUNGYU</t>
  </si>
  <si>
    <t>HWANG</t>
  </si>
  <si>
    <t>SAKEN</t>
  </si>
  <si>
    <t>KULZHABEK</t>
  </si>
  <si>
    <t>DONGHOO</t>
  </si>
  <si>
    <t>DAMIR</t>
  </si>
  <si>
    <t>FEJZIC</t>
  </si>
  <si>
    <t>SERBIA</t>
  </si>
  <si>
    <t>ZABIHUL</t>
  </si>
  <si>
    <t>DAWROOGBI</t>
  </si>
  <si>
    <t>ALWI</t>
  </si>
  <si>
    <t>SEONGGO</t>
  </si>
  <si>
    <t>YU</t>
  </si>
  <si>
    <t>HYEONGS</t>
  </si>
  <si>
    <t>YOO</t>
  </si>
  <si>
    <t>ALI ABDULKAREE</t>
  </si>
  <si>
    <t>KADHIM</t>
  </si>
  <si>
    <t>MAREE FUAD</t>
  </si>
  <si>
    <t>MAREE LARDHI</t>
  </si>
  <si>
    <t>MINSU</t>
  </si>
  <si>
    <t>WISAM</t>
  </si>
  <si>
    <t>SATTER AKN</t>
  </si>
  <si>
    <t>ASEM DHAFR</t>
  </si>
  <si>
    <t>SALEH</t>
  </si>
  <si>
    <t>ABDILLA</t>
  </si>
  <si>
    <t>KAZAKHSTAN</t>
  </si>
  <si>
    <t>LORENZO AMOEDO</t>
  </si>
  <si>
    <t>LAURA</t>
  </si>
  <si>
    <t>ANDREA ROSSANA</t>
  </si>
  <si>
    <t>ERAZO MURILLO</t>
  </si>
  <si>
    <t>ADRIANA CAROLINA</t>
  </si>
  <si>
    <t>MARTINEZ MORALES</t>
  </si>
  <si>
    <t>EGYPT</t>
  </si>
  <si>
    <t>REEM ABDULLAH</t>
  </si>
  <si>
    <t>AL DOY</t>
  </si>
  <si>
    <t>BAHRAIN</t>
  </si>
  <si>
    <t>MOOZA ADEL</t>
  </si>
  <si>
    <t>SALMAN</t>
  </si>
  <si>
    <t>ANITA</t>
  </si>
  <si>
    <t>KALTAK</t>
  </si>
  <si>
    <t>SLOVENIA</t>
  </si>
  <si>
    <t>RENA SAMIR</t>
  </si>
  <si>
    <t>AL SAYED</t>
  </si>
  <si>
    <t>MOOZA THANI</t>
  </si>
  <si>
    <t>FAZIZA</t>
  </si>
  <si>
    <t>HANEEN AHMED</t>
  </si>
  <si>
    <t>AL BOSTA</t>
  </si>
  <si>
    <t>FATIMA MOHAMAD</t>
  </si>
  <si>
    <t>JAWAD</t>
  </si>
  <si>
    <t>NOORA</t>
  </si>
  <si>
    <t>ADEL</t>
  </si>
  <si>
    <t>FAJER ALI</t>
  </si>
  <si>
    <t>AL BANAILI</t>
  </si>
  <si>
    <t>RAWAN</t>
  </si>
  <si>
    <t>AL MULLAH</t>
  </si>
  <si>
    <t>RAWAN MOHAMAD</t>
  </si>
  <si>
    <t>ABDEL FATAH</t>
  </si>
  <si>
    <t>NOORA MOHAMAD</t>
  </si>
  <si>
    <t>JARSH AL SUWAIDI</t>
  </si>
  <si>
    <t>JOWANA</t>
  </si>
  <si>
    <t>MOHAMAD</t>
  </si>
  <si>
    <t>CHARIHAM RIFAAI</t>
  </si>
  <si>
    <t>MAHMOUD</t>
  </si>
  <si>
    <t>TINA MERYLL</t>
  </si>
  <si>
    <t>SALUDARES</t>
  </si>
  <si>
    <t>ABLA ABDEL</t>
  </si>
  <si>
    <t>MOHSEN</t>
  </si>
  <si>
    <t>ODETTE</t>
  </si>
  <si>
    <t>MALKOUN</t>
  </si>
  <si>
    <t>LEBANON</t>
  </si>
  <si>
    <t>AESHA ABDULAMIR</t>
  </si>
  <si>
    <t>AL SHAQYEB</t>
  </si>
  <si>
    <t>ALI</t>
  </si>
  <si>
    <t>FAHAD</t>
  </si>
  <si>
    <t>KUWAIT</t>
  </si>
  <si>
    <t>FARIDOON</t>
  </si>
  <si>
    <t>ZAMARI</t>
  </si>
  <si>
    <t>AFGHANISTAN</t>
  </si>
  <si>
    <t>OMAR</t>
  </si>
  <si>
    <t>BOU JAODE</t>
  </si>
  <si>
    <t>AHMED ALI</t>
  </si>
  <si>
    <t>AL KAABI</t>
  </si>
  <si>
    <t>EGYPT</t>
  </si>
  <si>
    <t>QATAR</t>
  </si>
  <si>
    <t>YOUSSEF AL SAYED</t>
  </si>
  <si>
    <t>YOUSSEF</t>
  </si>
  <si>
    <t>HAIDAR</t>
  </si>
  <si>
    <t>KHADRA</t>
  </si>
  <si>
    <t>SAEED SALEH</t>
  </si>
  <si>
    <t>JAAFAR</t>
  </si>
  <si>
    <t>GHOFRAN MOHAMAD</t>
  </si>
  <si>
    <t>ZAKARIA</t>
  </si>
  <si>
    <t>MICHEL</t>
  </si>
  <si>
    <t>SAMAHA</t>
  </si>
  <si>
    <t>AHMED</t>
  </si>
  <si>
    <t>ABDELRAHIM</t>
  </si>
  <si>
    <t>HUSSAIN</t>
  </si>
  <si>
    <t>ALI HAMADI</t>
  </si>
  <si>
    <t>SAUDI ARABIA</t>
  </si>
  <si>
    <t>MUSAAB</t>
  </si>
  <si>
    <t>ABDULAZIZ NOGOD</t>
  </si>
  <si>
    <t>MOHAMAD AHMED</t>
  </si>
  <si>
    <t>ALLAM</t>
  </si>
  <si>
    <t>HAMAD WADEA</t>
  </si>
  <si>
    <t>KHALIL</t>
  </si>
  <si>
    <t>JAESUNG</t>
  </si>
  <si>
    <t>LEE</t>
  </si>
  <si>
    <t>ABDALLAH</t>
  </si>
  <si>
    <t>ALENIZI</t>
  </si>
  <si>
    <t>KUWAIT</t>
  </si>
  <si>
    <t>OUSAMA</t>
  </si>
  <si>
    <t>TURKY</t>
  </si>
  <si>
    <t>Malaysia</t>
  </si>
  <si>
    <t>RAJI TAWFIQ</t>
  </si>
  <si>
    <t>NWAISR</t>
  </si>
  <si>
    <t>2013 Canada Open</t>
  </si>
  <si>
    <t>CRISTINA</t>
  </si>
  <si>
    <t>TORRES</t>
  </si>
  <si>
    <t>PUERTO RICO</t>
  </si>
  <si>
    <t>MELISSA ANDREA</t>
  </si>
  <si>
    <t>JESSIE</t>
  </si>
  <si>
    <t>BATES</t>
  </si>
  <si>
    <t>USA</t>
  </si>
  <si>
    <t>ANGELICA</t>
  </si>
  <si>
    <t>BERTUCCA</t>
  </si>
  <si>
    <t>CANADA</t>
  </si>
  <si>
    <t>RUXANDRA</t>
  </si>
  <si>
    <t>RODGERS</t>
  </si>
  <si>
    <t>CANADA</t>
  </si>
  <si>
    <t>AMANDA</t>
  </si>
  <si>
    <t>BLUFORD</t>
  </si>
  <si>
    <t>VICTORIA CATARINA</t>
  </si>
  <si>
    <t>HEREDIA TAMEZ</t>
  </si>
  <si>
    <t>MEXICO</t>
  </si>
  <si>
    <t>ALEXANDRA</t>
  </si>
  <si>
    <t>CINQUE</t>
  </si>
  <si>
    <t>ANA</t>
  </si>
  <si>
    <t>SOUZA</t>
  </si>
  <si>
    <t>BRAZIL</t>
  </si>
  <si>
    <t>RODOLFO</t>
  </si>
  <si>
    <t>OSORNIO NUNEZ</t>
  </si>
  <si>
    <t>CARLOS RUBEN</t>
  </si>
  <si>
    <t>NAVARRO VALDEZ</t>
  </si>
  <si>
    <t>CHRISTOPHER</t>
  </si>
  <si>
    <t>PIKE</t>
  </si>
  <si>
    <t>RENE LIZARRAGA</t>
  </si>
  <si>
    <t>STEWART</t>
  </si>
  <si>
    <t>JORDAN</t>
  </si>
  <si>
    <t>ANDREW</t>
  </si>
  <si>
    <t>CUNNANE</t>
  </si>
  <si>
    <t>EMMANUELLE</t>
  </si>
  <si>
    <t>BOUDREAU</t>
  </si>
  <si>
    <t>PHILIP</t>
  </si>
  <si>
    <t>YUN</t>
  </si>
  <si>
    <t>FELIPE</t>
  </si>
  <si>
    <t>VIGNOLI</t>
  </si>
  <si>
    <t>ELISABETH</t>
  </si>
  <si>
    <t>MBIA EVOUE</t>
  </si>
  <si>
    <t>DEENA</t>
  </si>
  <si>
    <t>LAHELY</t>
  </si>
  <si>
    <t>2013 Swiss Open</t>
  </si>
  <si>
    <t>2013 Mediterranean Games</t>
  </si>
  <si>
    <t>SPAIN</t>
  </si>
  <si>
    <t>ALEXANDER</t>
  </si>
  <si>
    <t>BACHMANN</t>
  </si>
  <si>
    <t>GERMANY</t>
  </si>
  <si>
    <t>PHILIPPINES</t>
  </si>
  <si>
    <t>NICOLE ABIGAIL</t>
  </si>
  <si>
    <t>CHAM</t>
  </si>
  <si>
    <t>FATMA</t>
  </si>
  <si>
    <t>SARIDOGAN</t>
  </si>
  <si>
    <t>TURKEY</t>
  </si>
  <si>
    <t>MARTA</t>
  </si>
  <si>
    <t>CALVO</t>
  </si>
  <si>
    <t>MARINA</t>
  </si>
  <si>
    <t>GUELEC</t>
  </si>
  <si>
    <t>NERMIN SEYED</t>
  </si>
  <si>
    <t>ELSHIMI</t>
  </si>
  <si>
    <t>FARAHAT ALI</t>
  </si>
  <si>
    <t>AYA ROUBY</t>
  </si>
  <si>
    <t>RADWA REDA</t>
  </si>
  <si>
    <t>ABDELKADER EL SEYED NADA</t>
  </si>
  <si>
    <t>EL SAID SHAWKY</t>
  </si>
  <si>
    <t>REZK NASR</t>
  </si>
  <si>
    <t>KARIM AMR</t>
  </si>
  <si>
    <t>KHAIRY MAHMOUD</t>
  </si>
  <si>
    <t>BALAZS</t>
  </si>
  <si>
    <t>TOTH</t>
  </si>
  <si>
    <t>JANE</t>
  </si>
  <si>
    <t>PONGI</t>
  </si>
  <si>
    <t>TONGA</t>
  </si>
  <si>
    <t>ANAIS</t>
  </si>
  <si>
    <t>TOURANCHEAU</t>
  </si>
  <si>
    <t>ANGELA</t>
  </si>
  <si>
    <t>JONES</t>
  </si>
  <si>
    <t>PAPUA NEW GUINEA</t>
  </si>
  <si>
    <t>JENNY</t>
  </si>
  <si>
    <t>DABIN</t>
  </si>
  <si>
    <t>NEW CALEDONIA</t>
  </si>
  <si>
    <t>LINDSAY</t>
  </si>
  <si>
    <t>GAVIN</t>
  </si>
  <si>
    <t>SUSAN</t>
  </si>
  <si>
    <t>LAPITAN</t>
  </si>
  <si>
    <t>GUAM</t>
  </si>
  <si>
    <t>RHIANNON</t>
  </si>
  <si>
    <t>O'NEILL</t>
  </si>
  <si>
    <t>ALANA</t>
  </si>
  <si>
    <t>PERALDI</t>
  </si>
  <si>
    <t>NIAKU</t>
  </si>
  <si>
    <t>VEATUPU</t>
  </si>
  <si>
    <t>WAIMARIEA</t>
  </si>
  <si>
    <t>SULLIVAN</t>
  </si>
  <si>
    <t>TAELE</t>
  </si>
  <si>
    <t>AFIOGA</t>
  </si>
  <si>
    <t>TASSYA</t>
  </si>
  <si>
    <t>RENEE</t>
  </si>
  <si>
    <t>LAFUTOVO</t>
  </si>
  <si>
    <t>KOKIN</t>
  </si>
  <si>
    <t>ARSAPIN</t>
  </si>
  <si>
    <t>PERCY</t>
  </si>
  <si>
    <t>PEYRONNET</t>
  </si>
  <si>
    <t>JAQUES</t>
  </si>
  <si>
    <t>TINIRAU</t>
  </si>
  <si>
    <t>KARO</t>
  </si>
  <si>
    <t>JUGAN</t>
  </si>
  <si>
    <t>VEGI</t>
  </si>
  <si>
    <t>WALLIS FORTUNA</t>
  </si>
  <si>
    <t>WALDECK</t>
  </si>
  <si>
    <t>DEFAIX</t>
  </si>
  <si>
    <t>FALOONGO</t>
  </si>
  <si>
    <t>SHANE</t>
  </si>
  <si>
    <t>PHILPOTT</t>
  </si>
  <si>
    <t>JUBILEE</t>
  </si>
  <si>
    <t>MAAKE</t>
  </si>
  <si>
    <t>LLOYD THARAI</t>
  </si>
  <si>
    <t>HERY</t>
  </si>
  <si>
    <t>COLLAND</t>
  </si>
  <si>
    <t>NOUR</t>
  </si>
  <si>
    <t>ABDELSALAM</t>
  </si>
  <si>
    <t>EGYPT</t>
  </si>
  <si>
    <t>ANA</t>
  </si>
  <si>
    <t>PETRUSIC</t>
  </si>
  <si>
    <t>EVA</t>
  </si>
  <si>
    <t>CALVO GOMEZ</t>
  </si>
  <si>
    <t>SPAIN</t>
  </si>
  <si>
    <t>HATICE</t>
  </si>
  <si>
    <t>ILGUN</t>
  </si>
  <si>
    <t>TURKEY</t>
  </si>
  <si>
    <t>MENDEZ JIMENEZ</t>
  </si>
  <si>
    <t>MARCELLO</t>
  </si>
  <si>
    <t>PORCARO</t>
  </si>
  <si>
    <t>ITALY</t>
  </si>
  <si>
    <t>HEDAYA</t>
  </si>
  <si>
    <t>WAHBA</t>
  </si>
  <si>
    <t>DANIEL</t>
  </si>
  <si>
    <t>QUESADA BARRERA</t>
  </si>
  <si>
    <t>ALEXANDRE</t>
  </si>
  <si>
    <t>AMGHAR</t>
  </si>
  <si>
    <t>FRANCE</t>
  </si>
  <si>
    <t>YAPRAK</t>
  </si>
  <si>
    <t>ERIS</t>
  </si>
  <si>
    <t>SHANTIBALA DEVI</t>
  </si>
  <si>
    <t>TRABELSI</t>
  </si>
  <si>
    <t>SEIFEDDINE</t>
  </si>
  <si>
    <t>HUNGARY</t>
  </si>
  <si>
    <t>ISLE OF MAN</t>
  </si>
  <si>
    <t>2013 WTF World Championships (G-12)</t>
  </si>
  <si>
    <t>2013 Chuncheon Korea Open (G-2)</t>
  </si>
  <si>
    <t>19th Maccabiah Games</t>
  </si>
  <si>
    <t>YANIA</t>
  </si>
  <si>
    <t>AGUIRRE</t>
  </si>
  <si>
    <t>CUBA</t>
  </si>
  <si>
    <t>MIYU</t>
  </si>
  <si>
    <t>YAMADA</t>
  </si>
  <si>
    <t>JAPAN</t>
  </si>
  <si>
    <t>PATIMAT</t>
  </si>
  <si>
    <t>ABAKAROVA</t>
  </si>
  <si>
    <t>AZERBAIJAN</t>
  </si>
  <si>
    <t>ZHAO YI</t>
  </si>
  <si>
    <t>LI</t>
  </si>
  <si>
    <t>CHINA</t>
  </si>
  <si>
    <t>EMILIANA</t>
  </si>
  <si>
    <t>MACHADO</t>
  </si>
  <si>
    <t>VENEZUELA</t>
  </si>
  <si>
    <t>SABRINA</t>
  </si>
  <si>
    <t>NOELP</t>
  </si>
  <si>
    <t>GERMANY</t>
  </si>
  <si>
    <t>HUEI NING</t>
  </si>
  <si>
    <t>SUN</t>
  </si>
  <si>
    <t>CHINESE TAIPEI</t>
  </si>
  <si>
    <t>DANDAN</t>
  </si>
  <si>
    <t>REN</t>
  </si>
  <si>
    <t>MATEJA</t>
  </si>
  <si>
    <t>KUNOVIC</t>
  </si>
  <si>
    <t>CROATIA</t>
  </si>
  <si>
    <t>SINEM</t>
  </si>
  <si>
    <t>GUELDALI</t>
  </si>
  <si>
    <t>FARIDEH</t>
  </si>
  <si>
    <t>RASHIDI</t>
  </si>
  <si>
    <t>IRAN</t>
  </si>
  <si>
    <t>CHENG CHING</t>
  </si>
  <si>
    <t>HUANG</t>
  </si>
  <si>
    <t>LUCAS</t>
  </si>
  <si>
    <t>GUZMAN</t>
  </si>
  <si>
    <t>ARGENTINA</t>
  </si>
  <si>
    <t>CHINA</t>
  </si>
  <si>
    <t>YOOJIN</t>
  </si>
  <si>
    <t>KIM</t>
  </si>
  <si>
    <t>KOREA</t>
  </si>
  <si>
    <t>JIANNAN</t>
  </si>
  <si>
    <t>HUANG</t>
  </si>
  <si>
    <t>RUEBYN</t>
  </si>
  <si>
    <t>RICHARDS</t>
  </si>
  <si>
    <t>GREAT BRITAIN</t>
  </si>
  <si>
    <t>M-74</t>
  </si>
  <si>
    <t>JOSE</t>
  </si>
  <si>
    <t>COBAS</t>
  </si>
  <si>
    <t>CUBA</t>
  </si>
  <si>
    <t>ESTUPINAN</t>
  </si>
  <si>
    <t>COLOMBIA</t>
  </si>
  <si>
    <t>HAYK</t>
  </si>
  <si>
    <t>KHACHATURYAN</t>
  </si>
  <si>
    <t>ARMENIA</t>
  </si>
  <si>
    <t>JORGE</t>
  </si>
  <si>
    <t>ALVAREZ</t>
  </si>
  <si>
    <t>CHEIBAN</t>
  </si>
  <si>
    <t xml:space="preserve">LEONARDO </t>
  </si>
  <si>
    <t>CHETRAPEE</t>
  </si>
  <si>
    <t>TANGJAI</t>
  </si>
  <si>
    <t>THAILAND</t>
  </si>
  <si>
    <t>M-68</t>
  </si>
  <si>
    <t>ANASTASIA</t>
  </si>
  <si>
    <t>DELIDIMITRI</t>
  </si>
  <si>
    <t>GREECE</t>
  </si>
  <si>
    <t>SHOKRANEH</t>
  </si>
  <si>
    <t>IZADI</t>
  </si>
  <si>
    <t>JANDI</t>
  </si>
  <si>
    <t>DAJANA</t>
  </si>
  <si>
    <t>PERISIC</t>
  </si>
  <si>
    <t>SERBIA</t>
  </si>
  <si>
    <t>YAMISEL</t>
  </si>
  <si>
    <t>NUNEZ</t>
  </si>
  <si>
    <t>DEWI</t>
  </si>
  <si>
    <t>SARI</t>
  </si>
  <si>
    <t>INDONESIA</t>
  </si>
  <si>
    <t>ERICA</t>
  </si>
  <si>
    <t>NICOLI</t>
  </si>
  <si>
    <t>ITALY</t>
  </si>
  <si>
    <t>PAULINE LOUISE</t>
  </si>
  <si>
    <t>LOPEZ</t>
  </si>
  <si>
    <t>PHILIPPIINES</t>
  </si>
  <si>
    <t>ANIAT</t>
  </si>
  <si>
    <t>OQUENDO</t>
  </si>
  <si>
    <t>PUERTO RICO</t>
  </si>
  <si>
    <t>ANA</t>
  </si>
  <si>
    <t>BAJIC</t>
  </si>
  <si>
    <t>CANSEL</t>
  </si>
  <si>
    <t>DENIZ</t>
  </si>
  <si>
    <t>KATE</t>
  </si>
  <si>
    <t>MCADAM</t>
  </si>
  <si>
    <t>AUSTRALIA</t>
  </si>
  <si>
    <t>HADJA</t>
  </si>
  <si>
    <t>DJABATE</t>
  </si>
  <si>
    <t>COTE D'IVOIRE</t>
  </si>
  <si>
    <t>TAEHUN</t>
  </si>
  <si>
    <t>TYLER</t>
  </si>
  <si>
    <t>MUSCAT</t>
  </si>
  <si>
    <t>CANADA</t>
  </si>
  <si>
    <t>ZHANG KUN</t>
  </si>
  <si>
    <t>ALMUATASEMBELLAH</t>
  </si>
  <si>
    <t>ABUZAID</t>
  </si>
  <si>
    <t>JORDAN</t>
  </si>
  <si>
    <t>LUIS</t>
  </si>
  <si>
    <t>GAITAN</t>
  </si>
  <si>
    <t>PANAMA</t>
  </si>
  <si>
    <t>GLENHIS</t>
  </si>
  <si>
    <t>HERNANDEZ</t>
  </si>
  <si>
    <t>EVE</t>
  </si>
  <si>
    <t>EMBER</t>
  </si>
  <si>
    <t>MARINA</t>
  </si>
  <si>
    <t>TEDEEVA</t>
  </si>
  <si>
    <t>RAFAEL</t>
  </si>
  <si>
    <t>CASTILLO</t>
  </si>
  <si>
    <t>ZHAO YONG</t>
  </si>
  <si>
    <t>MA</t>
  </si>
  <si>
    <t>GENADI</t>
  </si>
  <si>
    <t>ARUSTAMYAN</t>
  </si>
  <si>
    <t>ABEL</t>
  </si>
  <si>
    <t>VALDIVIA</t>
  </si>
  <si>
    <t>USA</t>
  </si>
  <si>
    <t>HYOJI</t>
  </si>
  <si>
    <t>PARK</t>
  </si>
  <si>
    <t>F-46</t>
  </si>
  <si>
    <t>SEOHEE</t>
  </si>
  <si>
    <t>LEE</t>
  </si>
  <si>
    <t>YUNA</t>
  </si>
  <si>
    <t>MATSUI</t>
  </si>
  <si>
    <t>EUNJI</t>
  </si>
  <si>
    <t>LIM</t>
  </si>
  <si>
    <t>F-49</t>
  </si>
  <si>
    <t>YUNOK</t>
  </si>
  <si>
    <t>JEONGYEON</t>
  </si>
  <si>
    <t>YUN</t>
  </si>
  <si>
    <t>F-53</t>
  </si>
  <si>
    <t>YEONGMI</t>
  </si>
  <si>
    <t>CHOI</t>
  </si>
  <si>
    <t>MINJUNG</t>
  </si>
  <si>
    <t>AHREUM</t>
  </si>
  <si>
    <t>F-57</t>
  </si>
  <si>
    <t>BYEOL</t>
  </si>
  <si>
    <t>JANG</t>
  </si>
  <si>
    <t>JINAH</t>
  </si>
  <si>
    <t>NAM</t>
  </si>
  <si>
    <t>SORA</t>
  </si>
  <si>
    <t>F-62</t>
  </si>
  <si>
    <t>LEE</t>
  </si>
  <si>
    <t>MYEONGHWA</t>
  </si>
  <si>
    <t>WOO</t>
  </si>
  <si>
    <t>JIE</t>
  </si>
  <si>
    <t>CHEN</t>
  </si>
  <si>
    <t>F-67</t>
  </si>
  <si>
    <t>KAITLIN</t>
  </si>
  <si>
    <t>BLANKENAU</t>
  </si>
  <si>
    <t>YEONSUH</t>
  </si>
  <si>
    <t>SHIN</t>
  </si>
  <si>
    <t>SEORI</t>
  </si>
  <si>
    <t>JEONG</t>
  </si>
  <si>
    <t>SOLMI</t>
  </si>
  <si>
    <t>F-73</t>
  </si>
  <si>
    <t>SEGYEONG</t>
  </si>
  <si>
    <t>BICHNA</t>
  </si>
  <si>
    <t>LULU</t>
  </si>
  <si>
    <t>NIU</t>
  </si>
  <si>
    <t>INHA</t>
  </si>
  <si>
    <t>HWANG</t>
  </si>
  <si>
    <t>M-54</t>
  </si>
  <si>
    <t>YONG</t>
  </si>
  <si>
    <t>CHEON</t>
  </si>
  <si>
    <t>DAEIK</t>
  </si>
  <si>
    <t>GYEONGRYEOL</t>
  </si>
  <si>
    <t>SEUNGWOO</t>
  </si>
  <si>
    <t>SEOK</t>
  </si>
  <si>
    <t>M-58</t>
  </si>
  <si>
    <t>GILSOO</t>
  </si>
  <si>
    <t>ADREY</t>
  </si>
  <si>
    <t>SANTOS</t>
  </si>
  <si>
    <t>HOHYEONG</t>
  </si>
  <si>
    <t>YI</t>
  </si>
  <si>
    <t>JEYEUP</t>
  </si>
  <si>
    <t>SEUNGHO</t>
  </si>
  <si>
    <t>CHANGI</t>
  </si>
  <si>
    <t>M-63</t>
  </si>
  <si>
    <t>INMOOK</t>
  </si>
  <si>
    <t>JOOSEONG</t>
  </si>
  <si>
    <t>KYUNGSU</t>
  </si>
  <si>
    <t>MINJOO</t>
  </si>
  <si>
    <t>DONGHUN</t>
  </si>
  <si>
    <t>YONGSIK</t>
  </si>
  <si>
    <t>YOO</t>
  </si>
  <si>
    <t>SEJIN</t>
  </si>
  <si>
    <t>HYUKJIN</t>
  </si>
  <si>
    <t>KWON</t>
  </si>
  <si>
    <t>SANGJE</t>
  </si>
  <si>
    <t>M-80</t>
  </si>
  <si>
    <t>HYEONSEUNG</t>
  </si>
  <si>
    <t>EBATA</t>
  </si>
  <si>
    <t>HIDENORI</t>
  </si>
  <si>
    <t>TAEGON</t>
  </si>
  <si>
    <t>DONGYOON</t>
  </si>
  <si>
    <t>M-87</t>
  </si>
  <si>
    <t>JAEGWANG</t>
  </si>
  <si>
    <t>JINYOUNG</t>
  </si>
  <si>
    <t>KANG</t>
  </si>
  <si>
    <t>CHEOLHO</t>
  </si>
  <si>
    <t>CHO</t>
  </si>
  <si>
    <t>M87+</t>
  </si>
  <si>
    <t>SUKJIN</t>
  </si>
  <si>
    <t>LUCIANA</t>
  </si>
  <si>
    <t>ANGIOLILLO</t>
  </si>
  <si>
    <t>YUDY</t>
  </si>
  <si>
    <t>PEREZ</t>
  </si>
  <si>
    <t>JULYANA</t>
  </si>
  <si>
    <t>AL-SADEQ</t>
  </si>
  <si>
    <t>HWILANG</t>
  </si>
  <si>
    <t>GREGOR</t>
  </si>
  <si>
    <t>PIRS</t>
  </si>
  <si>
    <t>SLOVENIA</t>
  </si>
  <si>
    <t>CHEN YANG</t>
  </si>
  <si>
    <t>WEI</t>
  </si>
  <si>
    <t>JOEL</t>
  </si>
  <si>
    <t>GONZALEZ BONILLA</t>
  </si>
  <si>
    <t>SPAIN</t>
  </si>
  <si>
    <t>JAOUAD</t>
  </si>
  <si>
    <t>ACHAB</t>
  </si>
  <si>
    <t>BELGIUM</t>
  </si>
  <si>
    <t>NURSULTAN</t>
  </si>
  <si>
    <t>MAMAYEV</t>
  </si>
  <si>
    <t>KAZAKHSTAN</t>
  </si>
  <si>
    <t>RYAN</t>
  </si>
  <si>
    <t>CHONG</t>
  </si>
  <si>
    <t>MALAYSIA</t>
  </si>
  <si>
    <t>AKKARIN</t>
  </si>
  <si>
    <t>KITWIJARN</t>
  </si>
  <si>
    <t>MAYU</t>
  </si>
  <si>
    <t>ANNA-LENA</t>
  </si>
  <si>
    <t>FROEMMING</t>
  </si>
  <si>
    <t>VETSIOU</t>
  </si>
  <si>
    <t>EVANGELIA</t>
  </si>
  <si>
    <t>SHAHD</t>
  </si>
  <si>
    <t>TARMAN</t>
  </si>
  <si>
    <t>EGYPT</t>
  </si>
  <si>
    <t>MINJI</t>
  </si>
  <si>
    <t>ENJI</t>
  </si>
  <si>
    <t>YANG</t>
  </si>
  <si>
    <t>SOHYEON</t>
  </si>
  <si>
    <t>BANG</t>
  </si>
  <si>
    <t>YUNSEO</t>
  </si>
  <si>
    <t>SIN</t>
  </si>
  <si>
    <t>YEJIN</t>
  </si>
  <si>
    <t>BORA</t>
  </si>
  <si>
    <t>SEOJIN</t>
  </si>
  <si>
    <t>KIYOKO</t>
  </si>
  <si>
    <t>NAGANO</t>
  </si>
  <si>
    <t>HYUNA</t>
  </si>
  <si>
    <t>SUJI</t>
  </si>
  <si>
    <t>HAKYONG</t>
  </si>
  <si>
    <t>IM</t>
  </si>
  <si>
    <t>HYEJIN</t>
  </si>
  <si>
    <t>BOWTON</t>
  </si>
  <si>
    <t>DONNA</t>
  </si>
  <si>
    <t>JUNG</t>
  </si>
  <si>
    <t>SEOYUN</t>
  </si>
  <si>
    <t>SOYOUNG</t>
  </si>
  <si>
    <t>SEO</t>
  </si>
  <si>
    <t>JIEJIN</t>
  </si>
  <si>
    <t>BOHYEON</t>
  </si>
  <si>
    <t>HYERIN</t>
  </si>
  <si>
    <t>DASOL</t>
  </si>
  <si>
    <t>KRRIM</t>
  </si>
  <si>
    <t>JINKYOUNG</t>
  </si>
  <si>
    <t>JEONGA</t>
  </si>
  <si>
    <t>SOLHA</t>
  </si>
  <si>
    <t>YU</t>
  </si>
  <si>
    <t>SOL</t>
  </si>
  <si>
    <t>SOYEON</t>
  </si>
  <si>
    <t>ROMUALDO ANDRES</t>
  </si>
  <si>
    <t>SALAZAR</t>
  </si>
  <si>
    <t>MEXICO</t>
  </si>
  <si>
    <t>JAEHO</t>
  </si>
  <si>
    <t>BYUN</t>
  </si>
  <si>
    <t>SEUNGBEOM</t>
  </si>
  <si>
    <t>HYEONSU</t>
  </si>
  <si>
    <t>AN</t>
  </si>
  <si>
    <t>KYUWON</t>
  </si>
  <si>
    <t>YOUNGSEOB</t>
  </si>
  <si>
    <t>SON</t>
  </si>
  <si>
    <t>MARAT</t>
  </si>
  <si>
    <t>ABDIKALIYEV</t>
  </si>
  <si>
    <t>HEIJIN</t>
  </si>
  <si>
    <t>KWUY JOONG</t>
  </si>
  <si>
    <t>HIROKI</t>
  </si>
  <si>
    <t>OHARA</t>
  </si>
  <si>
    <t>BYEONGHUN</t>
  </si>
  <si>
    <t>MYEONGSEOP</t>
  </si>
  <si>
    <t>SANGWOON</t>
  </si>
  <si>
    <t>KIYEOL</t>
  </si>
  <si>
    <t>DONGMIN</t>
  </si>
  <si>
    <t>SUNGMIN</t>
  </si>
  <si>
    <t>MARKO</t>
  </si>
  <si>
    <t>MUTAK</t>
  </si>
  <si>
    <t>DAEYUN</t>
  </si>
  <si>
    <t>HYUN</t>
  </si>
  <si>
    <t>PAN</t>
  </si>
  <si>
    <t>BONGSOO</t>
  </si>
  <si>
    <t>KEUNHO</t>
  </si>
  <si>
    <t>RYU</t>
  </si>
  <si>
    <t>YUNSEOK</t>
  </si>
  <si>
    <t>BASHIR</t>
  </si>
  <si>
    <t>SATURDAY</t>
  </si>
  <si>
    <t>DONG DONG</t>
  </si>
  <si>
    <t>YONGBEOM</t>
  </si>
  <si>
    <t>MOONSU</t>
  </si>
  <si>
    <t>GEUNIL</t>
  </si>
  <si>
    <t>TAHERA</t>
  </si>
  <si>
    <t>F-46/49</t>
  </si>
  <si>
    <t>F-46/49</t>
  </si>
  <si>
    <t>F-53/57</t>
  </si>
  <si>
    <t>F-53/57</t>
  </si>
  <si>
    <t>F-53/57</t>
  </si>
  <si>
    <t>F-62/67</t>
  </si>
  <si>
    <t>F62/-67</t>
  </si>
  <si>
    <t>YAERDEN</t>
  </si>
  <si>
    <t>SHARABI</t>
  </si>
  <si>
    <t>ISRAEL</t>
  </si>
  <si>
    <t>F-57</t>
  </si>
  <si>
    <t>ALYSSA</t>
  </si>
  <si>
    <t>ROSENBERG</t>
  </si>
  <si>
    <t>USA</t>
  </si>
  <si>
    <t>NOA</t>
  </si>
  <si>
    <t>LEVY</t>
  </si>
  <si>
    <t>LARYSA</t>
  </si>
  <si>
    <t>GERSHONOUK</t>
  </si>
  <si>
    <t>F-62</t>
  </si>
  <si>
    <t>ADI</t>
  </si>
  <si>
    <t>MARGALIT</t>
  </si>
  <si>
    <t>ORR</t>
  </si>
  <si>
    <t>HAZOUT</t>
  </si>
  <si>
    <t>NORBERT</t>
  </si>
  <si>
    <t>RIZMAYER</t>
  </si>
  <si>
    <t>HUNGARY</t>
  </si>
  <si>
    <t>AARON</t>
  </si>
  <si>
    <t>MACCABEE</t>
  </si>
  <si>
    <t>M-63</t>
  </si>
  <si>
    <t>GILI</t>
  </si>
  <si>
    <t>HAIMOVITZ</t>
  </si>
  <si>
    <t>SHLOMI</t>
  </si>
  <si>
    <t>SHAZO</t>
  </si>
  <si>
    <t>M-68</t>
  </si>
  <si>
    <t>JOEL</t>
  </si>
  <si>
    <t>AMAR</t>
  </si>
  <si>
    <t>FRANCE</t>
  </si>
  <si>
    <t>NORMAN</t>
  </si>
  <si>
    <t>KAUFMANN</t>
  </si>
  <si>
    <t>SAUL</t>
  </si>
  <si>
    <t>GEFFEN</t>
  </si>
  <si>
    <t>SOUTH AFRICA</t>
  </si>
  <si>
    <t>YEHONATHAN</t>
  </si>
  <si>
    <t>EDELSTAIN</t>
  </si>
  <si>
    <t>AHARON</t>
  </si>
  <si>
    <t>DINES</t>
  </si>
  <si>
    <t>TAL</t>
  </si>
  <si>
    <t>MORIAH</t>
  </si>
  <si>
    <t>HONG KONG</t>
  </si>
  <si>
    <t>ROMAN</t>
  </si>
  <si>
    <t>RUSINOV</t>
  </si>
  <si>
    <t>M-80</t>
  </si>
  <si>
    <t>BENJAMIN</t>
  </si>
  <si>
    <t>ROBERTS</t>
  </si>
  <si>
    <t>DANIEL</t>
  </si>
  <si>
    <t>MURINAI</t>
  </si>
  <si>
    <t>ELAD</t>
  </si>
  <si>
    <t>ERNEST</t>
  </si>
  <si>
    <t>F-46/49</t>
  </si>
  <si>
    <t>F-53/57</t>
  </si>
  <si>
    <t>F-73/73+</t>
  </si>
  <si>
    <t>F73+/73+</t>
  </si>
  <si>
    <t>F-73/73+</t>
  </si>
  <si>
    <t>M-54/58</t>
  </si>
  <si>
    <t>M-63/68</t>
  </si>
  <si>
    <t>M-74/80</t>
  </si>
  <si>
    <t>M-74/80</t>
  </si>
  <si>
    <t>M-87/87+</t>
  </si>
  <si>
    <t>M-87/87+</t>
  </si>
  <si>
    <t>ALGERIA</t>
  </si>
  <si>
    <t>F-46/49</t>
  </si>
  <si>
    <t>F-53/57</t>
  </si>
  <si>
    <t>F-62/67</t>
  </si>
  <si>
    <t>F-73/73+</t>
  </si>
  <si>
    <t>M-63/68</t>
  </si>
  <si>
    <t>M-74/80</t>
  </si>
  <si>
    <t>M-87/87+</t>
  </si>
  <si>
    <t>M-63</t>
  </si>
  <si>
    <t>Olympic Weight Division to choose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</si>
</sst>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&quot;월&quot;\ dd&quot;일&quot;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6"/>
      <name val="Arial"/>
      <family val="2"/>
    </font>
    <font>
      <sz val="6"/>
      <name val="Arial"/>
      <family val="2"/>
    </font>
    <font>
      <sz val="8"/>
      <name val="맑은 고딕"/>
      <family val="3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1" fillId="3" borderId="10" xfId="64" applyFont="1" applyFill="1" applyBorder="1" applyAlignment="1">
      <alignment horizontal="center" vertical="center"/>
      <protection/>
    </xf>
    <xf numFmtId="0" fontId="2" fillId="3" borderId="10" xfId="64" applyFont="1" applyFill="1" applyBorder="1" applyAlignment="1">
      <alignment vertical="center" shrinkToFit="1"/>
      <protection/>
    </xf>
    <xf numFmtId="0" fontId="41" fillId="3" borderId="10" xfId="64" applyFont="1" applyFill="1" applyBorder="1" applyAlignment="1">
      <alignment vertical="center" shrinkToFit="1"/>
      <protection/>
    </xf>
    <xf numFmtId="0" fontId="41" fillId="3" borderId="10" xfId="64" applyFont="1" applyFill="1" applyBorder="1" applyAlignment="1">
      <alignment horizontal="center" vertical="center" shrinkToFit="1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shrinkToFit="1"/>
      <protection/>
    </xf>
    <xf numFmtId="176" fontId="3" fillId="0" borderId="10" xfId="64" applyNumberFormat="1" applyFont="1" applyFill="1" applyBorder="1" applyAlignment="1">
      <alignment horizontal="center" vertical="center"/>
      <protection/>
    </xf>
    <xf numFmtId="0" fontId="42" fillId="0" borderId="10" xfId="64" applyFont="1" applyFill="1" applyBorder="1" applyAlignment="1">
      <alignment horizontal="left" vertical="center"/>
      <protection/>
    </xf>
    <xf numFmtId="0" fontId="42" fillId="0" borderId="10" xfId="64" applyFont="1" applyFill="1" applyBorder="1" applyAlignment="1">
      <alignment horizontal="center" vertical="center"/>
      <protection/>
    </xf>
    <xf numFmtId="176" fontId="42" fillId="0" borderId="10" xfId="64" applyNumberFormat="1" applyFont="1" applyFill="1" applyBorder="1" applyAlignment="1">
      <alignment horizontal="left" vertical="center"/>
      <protection/>
    </xf>
    <xf numFmtId="0" fontId="42" fillId="0" borderId="10" xfId="64" applyFont="1" applyFill="1" applyBorder="1" applyAlignment="1">
      <alignment horizontal="left" vertical="center" shrinkToFit="1"/>
      <protection/>
    </xf>
    <xf numFmtId="0" fontId="41" fillId="0" borderId="10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vertical="center" shrinkToFit="1"/>
      <protection/>
    </xf>
    <xf numFmtId="0" fontId="42" fillId="0" borderId="10" xfId="64" applyFont="1" applyFill="1" applyBorder="1" applyAlignment="1">
      <alignment vertical="center" shrinkToFit="1"/>
      <protection/>
    </xf>
    <xf numFmtId="0" fontId="42" fillId="0" borderId="10" xfId="64" applyFont="1" applyFill="1" applyBorder="1" applyAlignment="1">
      <alignment horizontal="center" vertical="center" shrinkToFit="1"/>
      <protection/>
    </xf>
    <xf numFmtId="176" fontId="42" fillId="0" borderId="10" xfId="64" applyNumberFormat="1" applyFont="1" applyFill="1" applyBorder="1" applyAlignment="1">
      <alignment horizontal="center" vertical="center"/>
      <protection/>
    </xf>
    <xf numFmtId="0" fontId="3" fillId="0" borderId="10" xfId="64" applyFont="1" applyFill="1" applyBorder="1">
      <alignment vertical="center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176" fontId="42" fillId="0" borderId="10" xfId="64" applyNumberFormat="1" applyFont="1" applyFill="1" applyBorder="1" applyAlignment="1">
      <alignment horizontal="center" vertical="center" wrapText="1"/>
      <protection/>
    </xf>
    <xf numFmtId="0" fontId="42" fillId="0" borderId="0" xfId="64" applyFont="1" applyFill="1" applyBorder="1" applyAlignment="1">
      <alignment vertical="center" shrinkToFit="1"/>
      <protection/>
    </xf>
    <xf numFmtId="176" fontId="42" fillId="0" borderId="10" xfId="64" applyNumberFormat="1" applyFont="1" applyFill="1" applyBorder="1" applyAlignment="1">
      <alignment horizontal="left" vertical="center" wrapText="1"/>
      <protection/>
    </xf>
    <xf numFmtId="0" fontId="42" fillId="33" borderId="10" xfId="64" applyFont="1" applyFill="1" applyBorder="1" applyAlignment="1">
      <alignment horizontal="center" vertical="center" wrapText="1"/>
      <protection/>
    </xf>
    <xf numFmtId="176" fontId="3" fillId="34" borderId="10" xfId="64" applyNumberFormat="1" applyFont="1" applyFill="1" applyBorder="1" applyAlignment="1">
      <alignment horizontal="center" vertical="center" wrapText="1"/>
      <protection/>
    </xf>
    <xf numFmtId="176" fontId="3" fillId="0" borderId="0" xfId="64" applyNumberFormat="1" applyFont="1" applyFill="1" applyBorder="1" applyAlignment="1">
      <alignment horizontal="center" vertical="center"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64" applyFont="1" applyFill="1" applyBorder="1" applyAlignment="1">
      <alignment horizontal="left" vertical="center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176" fontId="42" fillId="0" borderId="12" xfId="64" applyNumberFormat="1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11" xfId="62"/>
    <cellStyle name="표준 12" xfId="63"/>
    <cellStyle name="표준 13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92"/>
  <sheetViews>
    <sheetView tabSelected="1" zoomScale="120" zoomScaleNormal="120" workbookViewId="0" topLeftCell="A1">
      <pane xSplit="20" ySplit="1" topLeftCell="U2" activePane="bottomRight" state="frozen"/>
      <selection pane="topLeft" activeCell="A1" sqref="A1"/>
      <selection pane="topRight" activeCell="U1" sqref="U1"/>
      <selection pane="bottomLeft" activeCell="A2" sqref="A2"/>
      <selection pane="bottomRight" activeCell="U17" sqref="U17"/>
    </sheetView>
  </sheetViews>
  <sheetFormatPr defaultColWidth="9.140625" defaultRowHeight="15"/>
  <cols>
    <col min="1" max="1" width="3.57421875" style="0" bestFit="1" customWidth="1"/>
    <col min="2" max="2" width="11.57421875" style="0" customWidth="1"/>
    <col min="3" max="3" width="13.00390625" style="0" customWidth="1"/>
    <col min="4" max="4" width="9.7109375" style="0" customWidth="1"/>
    <col min="5" max="5" width="6.00390625" style="0" bestFit="1" customWidth="1"/>
    <col min="6" max="18" width="4.28125" style="0" hidden="1" customWidth="1"/>
    <col min="19" max="19" width="4.28125" style="0" customWidth="1"/>
  </cols>
  <sheetData>
    <row r="1" spans="1:20" ht="57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3" t="s">
        <v>4573</v>
      </c>
      <c r="G1" s="25" t="s">
        <v>4574</v>
      </c>
      <c r="H1" s="25" t="s">
        <v>4575</v>
      </c>
      <c r="I1" s="25" t="s">
        <v>4569</v>
      </c>
      <c r="J1" s="25" t="s">
        <v>4570</v>
      </c>
      <c r="K1" s="25" t="s">
        <v>4571</v>
      </c>
      <c r="L1" s="25" t="s">
        <v>4572</v>
      </c>
      <c r="M1" s="25" t="s">
        <v>4922</v>
      </c>
      <c r="N1" s="25" t="s">
        <v>4967</v>
      </c>
      <c r="O1" s="25" t="s">
        <v>4968</v>
      </c>
      <c r="P1" s="25" t="s">
        <v>5074</v>
      </c>
      <c r="Q1" s="25" t="s">
        <v>5073</v>
      </c>
      <c r="R1" s="25" t="s">
        <v>5075</v>
      </c>
      <c r="S1" s="22" t="s">
        <v>5</v>
      </c>
      <c r="T1" s="30" t="s">
        <v>5469</v>
      </c>
    </row>
    <row r="2" spans="1:20" s="26" customFormat="1" ht="8.25" customHeight="1">
      <c r="A2" s="12">
        <v>256</v>
      </c>
      <c r="B2" s="17" t="s">
        <v>5390</v>
      </c>
      <c r="C2" s="17" t="s">
        <v>275</v>
      </c>
      <c r="D2" s="14" t="s">
        <v>276</v>
      </c>
      <c r="E2" s="15" t="s">
        <v>9</v>
      </c>
      <c r="F2" s="7">
        <v>0</v>
      </c>
      <c r="G2" s="7">
        <v>0</v>
      </c>
      <c r="H2" s="7">
        <v>2.7</v>
      </c>
      <c r="I2" s="7"/>
      <c r="J2" s="7"/>
      <c r="K2" s="7"/>
      <c r="L2" s="7"/>
      <c r="M2" s="7"/>
      <c r="N2" s="7"/>
      <c r="O2" s="7"/>
      <c r="P2" s="7"/>
      <c r="Q2" s="7"/>
      <c r="R2" s="7"/>
      <c r="S2" s="31">
        <f aca="true" t="shared" si="0" ref="S2:S65">SUM(F2:R2)</f>
        <v>2.7</v>
      </c>
      <c r="T2" s="32"/>
    </row>
    <row r="3" spans="1:20" s="26" customFormat="1" ht="8.25" customHeight="1">
      <c r="A3" s="5">
        <v>291</v>
      </c>
      <c r="B3" s="13" t="s">
        <v>874</v>
      </c>
      <c r="C3" s="13" t="s">
        <v>875</v>
      </c>
      <c r="D3" s="14" t="s">
        <v>276</v>
      </c>
      <c r="E3" s="15" t="s">
        <v>665</v>
      </c>
      <c r="F3" s="7">
        <v>0</v>
      </c>
      <c r="G3" s="7">
        <v>0</v>
      </c>
      <c r="H3" s="7">
        <v>2.7</v>
      </c>
      <c r="I3" s="7"/>
      <c r="J3" s="7"/>
      <c r="K3" s="7"/>
      <c r="L3" s="7"/>
      <c r="M3" s="7"/>
      <c r="N3" s="7"/>
      <c r="O3" s="7"/>
      <c r="P3" s="7"/>
      <c r="Q3" s="7"/>
      <c r="R3" s="7"/>
      <c r="S3" s="31">
        <f t="shared" si="0"/>
        <v>2.7</v>
      </c>
      <c r="T3" s="32"/>
    </row>
    <row r="4" spans="1:20" s="26" customFormat="1" ht="8.25" customHeight="1">
      <c r="A4" s="5">
        <v>89</v>
      </c>
      <c r="B4" s="17" t="s">
        <v>705</v>
      </c>
      <c r="C4" s="17" t="s">
        <v>706</v>
      </c>
      <c r="D4" s="14" t="s">
        <v>276</v>
      </c>
      <c r="E4" s="15" t="s">
        <v>665</v>
      </c>
      <c r="F4" s="7">
        <v>0</v>
      </c>
      <c r="G4" s="7">
        <v>0</v>
      </c>
      <c r="H4" s="7">
        <f>13.5+4.5</f>
        <v>18</v>
      </c>
      <c r="I4" s="7"/>
      <c r="J4" s="7"/>
      <c r="K4" s="7"/>
      <c r="L4" s="7"/>
      <c r="M4" s="7"/>
      <c r="N4" s="7"/>
      <c r="O4" s="7"/>
      <c r="P4" s="7"/>
      <c r="Q4" s="7"/>
      <c r="R4" s="7"/>
      <c r="S4" s="31">
        <f t="shared" si="0"/>
        <v>18</v>
      </c>
      <c r="T4" s="32"/>
    </row>
    <row r="5" spans="1:20" s="26" customFormat="1" ht="8.25" customHeight="1">
      <c r="A5" s="5">
        <v>182</v>
      </c>
      <c r="B5" s="13" t="s">
        <v>872</v>
      </c>
      <c r="C5" s="13" t="s">
        <v>873</v>
      </c>
      <c r="D5" s="14" t="s">
        <v>276</v>
      </c>
      <c r="E5" s="15" t="s">
        <v>5393</v>
      </c>
      <c r="F5" s="7">
        <v>0</v>
      </c>
      <c r="G5" s="7">
        <v>3.78</v>
      </c>
      <c r="H5" s="7">
        <v>2.7</v>
      </c>
      <c r="I5" s="7"/>
      <c r="J5" s="7"/>
      <c r="K5" s="7"/>
      <c r="L5" s="7"/>
      <c r="M5" s="7"/>
      <c r="N5" s="7"/>
      <c r="O5" s="7"/>
      <c r="P5" s="7"/>
      <c r="Q5" s="7"/>
      <c r="R5" s="7"/>
      <c r="S5" s="31">
        <f t="shared" si="0"/>
        <v>6.48</v>
      </c>
      <c r="T5" s="32"/>
    </row>
    <row r="6" spans="1:20" s="26" customFormat="1" ht="8.25" customHeight="1">
      <c r="A6" s="5">
        <v>219</v>
      </c>
      <c r="B6" s="13" t="s">
        <v>1158</v>
      </c>
      <c r="C6" s="13" t="s">
        <v>1159</v>
      </c>
      <c r="D6" s="14" t="s">
        <v>276</v>
      </c>
      <c r="E6" s="15" t="s">
        <v>949</v>
      </c>
      <c r="F6" s="7">
        <v>0</v>
      </c>
      <c r="G6" s="7">
        <v>1.8</v>
      </c>
      <c r="H6" s="7">
        <v>2.7</v>
      </c>
      <c r="I6" s="7"/>
      <c r="J6" s="7"/>
      <c r="K6" s="7"/>
      <c r="L6" s="7"/>
      <c r="M6" s="7"/>
      <c r="N6" s="7"/>
      <c r="O6" s="7"/>
      <c r="P6" s="7"/>
      <c r="Q6" s="7"/>
      <c r="R6" s="7"/>
      <c r="S6" s="31">
        <f t="shared" si="0"/>
        <v>4.5</v>
      </c>
      <c r="T6" s="32"/>
    </row>
    <row r="7" spans="1:20" s="26" customFormat="1" ht="8.25" customHeight="1">
      <c r="A7" s="5">
        <v>291</v>
      </c>
      <c r="B7" s="13" t="s">
        <v>1156</v>
      </c>
      <c r="C7" s="13" t="s">
        <v>1157</v>
      </c>
      <c r="D7" s="14" t="s">
        <v>276</v>
      </c>
      <c r="E7" s="15" t="s">
        <v>949</v>
      </c>
      <c r="F7" s="7">
        <v>0</v>
      </c>
      <c r="G7" s="7">
        <v>0</v>
      </c>
      <c r="H7" s="7">
        <v>2.7</v>
      </c>
      <c r="I7" s="7"/>
      <c r="J7" s="7"/>
      <c r="K7" s="7"/>
      <c r="L7" s="7"/>
      <c r="M7" s="7"/>
      <c r="N7" s="7"/>
      <c r="O7" s="7"/>
      <c r="P7" s="7"/>
      <c r="Q7" s="7"/>
      <c r="R7" s="7"/>
      <c r="S7" s="31">
        <f t="shared" si="0"/>
        <v>2.7</v>
      </c>
      <c r="T7" s="32"/>
    </row>
    <row r="8" spans="1:20" s="26" customFormat="1" ht="8.25" customHeight="1">
      <c r="A8" s="5">
        <v>121</v>
      </c>
      <c r="B8" s="13" t="s">
        <v>1302</v>
      </c>
      <c r="C8" s="13" t="s">
        <v>1303</v>
      </c>
      <c r="D8" s="14" t="s">
        <v>276</v>
      </c>
      <c r="E8" s="15" t="s">
        <v>1227</v>
      </c>
      <c r="F8" s="7">
        <v>0</v>
      </c>
      <c r="G8" s="7">
        <v>0</v>
      </c>
      <c r="H8" s="7">
        <v>10.8</v>
      </c>
      <c r="I8" s="7"/>
      <c r="J8" s="7"/>
      <c r="K8" s="7"/>
      <c r="L8" s="7"/>
      <c r="M8" s="7"/>
      <c r="N8" s="7"/>
      <c r="O8" s="7"/>
      <c r="P8" s="7"/>
      <c r="Q8" s="7"/>
      <c r="R8" s="7"/>
      <c r="S8" s="31">
        <f t="shared" si="0"/>
        <v>10.8</v>
      </c>
      <c r="T8" s="32"/>
    </row>
    <row r="9" spans="1:20" s="26" customFormat="1" ht="8.25" customHeight="1">
      <c r="A9" s="5">
        <v>335</v>
      </c>
      <c r="B9" s="13" t="s">
        <v>1404</v>
      </c>
      <c r="C9" s="13" t="s">
        <v>1457</v>
      </c>
      <c r="D9" s="14" t="s">
        <v>276</v>
      </c>
      <c r="E9" s="15" t="s">
        <v>1227</v>
      </c>
      <c r="F9" s="7">
        <v>0</v>
      </c>
      <c r="G9" s="7">
        <v>1.8</v>
      </c>
      <c r="H9" s="7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31">
        <f t="shared" si="0"/>
        <v>1.8</v>
      </c>
      <c r="T9" s="32"/>
    </row>
    <row r="10" spans="1:20" s="26" customFormat="1" ht="8.25" customHeight="1">
      <c r="A10" s="5">
        <v>335</v>
      </c>
      <c r="B10" s="13" t="s">
        <v>1458</v>
      </c>
      <c r="C10" s="13" t="s">
        <v>1459</v>
      </c>
      <c r="D10" s="14" t="s">
        <v>276</v>
      </c>
      <c r="E10" s="15" t="s">
        <v>1227</v>
      </c>
      <c r="F10" s="7">
        <v>0</v>
      </c>
      <c r="G10" s="7">
        <v>1.8</v>
      </c>
      <c r="H10" s="7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31">
        <f t="shared" si="0"/>
        <v>1.8</v>
      </c>
      <c r="T10" s="32"/>
    </row>
    <row r="11" spans="1:20" s="26" customFormat="1" ht="8.25" customHeight="1">
      <c r="A11" s="5">
        <v>219</v>
      </c>
      <c r="B11" s="13" t="s">
        <v>1724</v>
      </c>
      <c r="C11" s="13" t="s">
        <v>1725</v>
      </c>
      <c r="D11" s="14" t="s">
        <v>276</v>
      </c>
      <c r="E11" s="15" t="s">
        <v>1521</v>
      </c>
      <c r="F11" s="7">
        <v>0</v>
      </c>
      <c r="G11" s="7">
        <v>1.8</v>
      </c>
      <c r="H11" s="7">
        <v>2.7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31">
        <f t="shared" si="0"/>
        <v>4.5</v>
      </c>
      <c r="T11" s="32"/>
    </row>
    <row r="12" spans="1:20" s="26" customFormat="1" ht="8.25" customHeight="1">
      <c r="A12" s="5">
        <v>291</v>
      </c>
      <c r="B12" s="13" t="s">
        <v>1726</v>
      </c>
      <c r="C12" s="13" t="s">
        <v>1727</v>
      </c>
      <c r="D12" s="14" t="s">
        <v>276</v>
      </c>
      <c r="E12" s="15" t="s">
        <v>1521</v>
      </c>
      <c r="F12" s="7">
        <v>0</v>
      </c>
      <c r="G12" s="7">
        <v>0</v>
      </c>
      <c r="H12" s="7">
        <v>2.7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31">
        <f t="shared" si="0"/>
        <v>2.7</v>
      </c>
      <c r="T12" s="32"/>
    </row>
    <row r="13" spans="1:20" s="26" customFormat="1" ht="8.25" customHeight="1">
      <c r="A13" s="12">
        <v>219</v>
      </c>
      <c r="B13" s="13" t="s">
        <v>1925</v>
      </c>
      <c r="C13" s="13" t="s">
        <v>1926</v>
      </c>
      <c r="D13" s="14" t="s">
        <v>276</v>
      </c>
      <c r="E13" s="15" t="s">
        <v>1792</v>
      </c>
      <c r="F13" s="7">
        <v>0</v>
      </c>
      <c r="G13" s="7">
        <v>0</v>
      </c>
      <c r="H13" s="7">
        <v>2.7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31">
        <f t="shared" si="0"/>
        <v>2.7</v>
      </c>
      <c r="T13" s="32"/>
    </row>
    <row r="14" spans="1:20" s="26" customFormat="1" ht="8.25" customHeight="1">
      <c r="A14" s="5">
        <v>89</v>
      </c>
      <c r="B14" s="13" t="s">
        <v>2197</v>
      </c>
      <c r="C14" s="13" t="s">
        <v>2198</v>
      </c>
      <c r="D14" s="14" t="s">
        <v>276</v>
      </c>
      <c r="E14" s="15" t="s">
        <v>2157</v>
      </c>
      <c r="F14" s="7">
        <v>0</v>
      </c>
      <c r="G14" s="7">
        <v>7.56</v>
      </c>
      <c r="H14" s="7">
        <v>8.100000000000001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31">
        <f t="shared" si="0"/>
        <v>15.66</v>
      </c>
      <c r="T14" s="33"/>
    </row>
    <row r="15" spans="1:20" s="26" customFormat="1" ht="8.25" customHeight="1">
      <c r="A15" s="5">
        <v>145</v>
      </c>
      <c r="B15" s="13" t="s">
        <v>4882</v>
      </c>
      <c r="C15" s="13" t="s">
        <v>4883</v>
      </c>
      <c r="D15" s="14" t="s">
        <v>4884</v>
      </c>
      <c r="E15" s="15" t="s">
        <v>2157</v>
      </c>
      <c r="F15" s="7">
        <v>0</v>
      </c>
      <c r="G15" s="7">
        <v>0</v>
      </c>
      <c r="H15" s="7">
        <v>2.7</v>
      </c>
      <c r="I15" s="7"/>
      <c r="J15" s="7"/>
      <c r="K15" s="7"/>
      <c r="L15" s="7">
        <v>6</v>
      </c>
      <c r="M15" s="7"/>
      <c r="N15" s="7"/>
      <c r="O15" s="7"/>
      <c r="P15" s="7"/>
      <c r="Q15" s="7"/>
      <c r="R15" s="7"/>
      <c r="S15" s="31">
        <f t="shared" si="0"/>
        <v>8.7</v>
      </c>
      <c r="T15" s="33"/>
    </row>
    <row r="16" spans="1:20" s="26" customFormat="1" ht="8.25" customHeight="1">
      <c r="A16" s="5">
        <v>324</v>
      </c>
      <c r="B16" s="13" t="s">
        <v>2766</v>
      </c>
      <c r="C16" s="13" t="s">
        <v>2767</v>
      </c>
      <c r="D16" s="14" t="s">
        <v>276</v>
      </c>
      <c r="E16" s="15" t="s">
        <v>2520</v>
      </c>
      <c r="F16" s="7">
        <v>0</v>
      </c>
      <c r="G16" s="7">
        <v>0</v>
      </c>
      <c r="H16" s="7">
        <v>2.7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31">
        <f t="shared" si="0"/>
        <v>2.7</v>
      </c>
      <c r="T16" s="33"/>
    </row>
    <row r="17" spans="1:20" s="26" customFormat="1" ht="8.25" customHeight="1">
      <c r="A17" s="5">
        <v>283</v>
      </c>
      <c r="B17" s="13" t="s">
        <v>4796</v>
      </c>
      <c r="C17" s="13" t="s">
        <v>4797</v>
      </c>
      <c r="D17" s="14" t="s">
        <v>4798</v>
      </c>
      <c r="E17" s="15" t="s">
        <v>2520</v>
      </c>
      <c r="F17" s="7">
        <v>0</v>
      </c>
      <c r="G17" s="7">
        <v>0</v>
      </c>
      <c r="H17" s="7">
        <v>0</v>
      </c>
      <c r="I17" s="7"/>
      <c r="J17" s="7"/>
      <c r="K17" s="7">
        <v>3.6</v>
      </c>
      <c r="L17" s="7"/>
      <c r="M17" s="7"/>
      <c r="N17" s="7"/>
      <c r="O17" s="7"/>
      <c r="P17" s="7"/>
      <c r="Q17" s="7"/>
      <c r="R17" s="7"/>
      <c r="S17" s="31">
        <f t="shared" si="0"/>
        <v>3.6</v>
      </c>
      <c r="T17" s="33"/>
    </row>
    <row r="18" spans="1:20" s="26" customFormat="1" ht="8.25" customHeight="1">
      <c r="A18" s="5">
        <v>121</v>
      </c>
      <c r="B18" s="13" t="s">
        <v>2599</v>
      </c>
      <c r="C18" s="13" t="s">
        <v>2600</v>
      </c>
      <c r="D18" s="14" t="s">
        <v>276</v>
      </c>
      <c r="E18" s="15" t="s">
        <v>2520</v>
      </c>
      <c r="F18" s="7">
        <v>0</v>
      </c>
      <c r="G18" s="7">
        <v>7.56</v>
      </c>
      <c r="H18" s="7">
        <v>3.24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31">
        <f t="shared" si="0"/>
        <v>10.8</v>
      </c>
      <c r="T18" s="33"/>
    </row>
    <row r="19" spans="1:20" s="26" customFormat="1" ht="8.25" customHeight="1">
      <c r="A19" s="5">
        <v>184</v>
      </c>
      <c r="B19" s="13" t="s">
        <v>2768</v>
      </c>
      <c r="C19" s="13" t="s">
        <v>2769</v>
      </c>
      <c r="D19" s="14" t="s">
        <v>276</v>
      </c>
      <c r="E19" s="15" t="s">
        <v>2520</v>
      </c>
      <c r="F19" s="7">
        <v>0</v>
      </c>
      <c r="G19" s="7">
        <v>0</v>
      </c>
      <c r="H19" s="7">
        <v>2.7</v>
      </c>
      <c r="I19" s="7"/>
      <c r="J19" s="7"/>
      <c r="K19" s="7">
        <v>3.6</v>
      </c>
      <c r="L19" s="7"/>
      <c r="M19" s="7"/>
      <c r="N19" s="7"/>
      <c r="O19" s="7"/>
      <c r="P19" s="7"/>
      <c r="Q19" s="7"/>
      <c r="R19" s="7"/>
      <c r="S19" s="31">
        <f t="shared" si="0"/>
        <v>6.300000000000001</v>
      </c>
      <c r="T19" s="33"/>
    </row>
    <row r="20" spans="1:20" s="26" customFormat="1" ht="8.25" customHeight="1">
      <c r="A20" s="5">
        <v>164</v>
      </c>
      <c r="B20" s="13" t="s">
        <v>2559</v>
      </c>
      <c r="C20" s="13" t="s">
        <v>2630</v>
      </c>
      <c r="D20" s="14" t="s">
        <v>276</v>
      </c>
      <c r="E20" s="15" t="s">
        <v>2520</v>
      </c>
      <c r="F20" s="7">
        <v>2.7</v>
      </c>
      <c r="G20" s="7">
        <v>5</v>
      </c>
      <c r="H20" s="7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31">
        <f t="shared" si="0"/>
        <v>7.7</v>
      </c>
      <c r="T20" s="33"/>
    </row>
    <row r="21" spans="1:20" s="26" customFormat="1" ht="8.25" customHeight="1">
      <c r="A21" s="5">
        <v>164</v>
      </c>
      <c r="B21" s="13" t="s">
        <v>2949</v>
      </c>
      <c r="C21" s="13" t="s">
        <v>2950</v>
      </c>
      <c r="D21" s="14" t="s">
        <v>276</v>
      </c>
      <c r="E21" s="15" t="s">
        <v>2869</v>
      </c>
      <c r="F21" s="7">
        <v>0</v>
      </c>
      <c r="G21" s="7">
        <v>0</v>
      </c>
      <c r="H21" s="7">
        <v>8.100000000000001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31">
        <f t="shared" si="0"/>
        <v>8.100000000000001</v>
      </c>
      <c r="T21" s="33"/>
    </row>
    <row r="22" spans="1:20" s="26" customFormat="1" ht="8.25" customHeight="1">
      <c r="A22" s="5">
        <v>195</v>
      </c>
      <c r="B22" s="13" t="s">
        <v>2973</v>
      </c>
      <c r="C22" s="13" t="s">
        <v>2974</v>
      </c>
      <c r="D22" s="14" t="s">
        <v>276</v>
      </c>
      <c r="E22" s="15" t="s">
        <v>2869</v>
      </c>
      <c r="F22" s="7">
        <v>7</v>
      </c>
      <c r="G22" s="7">
        <v>0</v>
      </c>
      <c r="H22" s="7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31">
        <f t="shared" si="0"/>
        <v>7</v>
      </c>
      <c r="T22" s="33"/>
    </row>
    <row r="23" spans="1:20" s="26" customFormat="1" ht="8.25" customHeight="1">
      <c r="A23" s="5">
        <v>335</v>
      </c>
      <c r="B23" s="13" t="s">
        <v>3067</v>
      </c>
      <c r="C23" s="13" t="s">
        <v>3068</v>
      </c>
      <c r="D23" s="14" t="s">
        <v>276</v>
      </c>
      <c r="E23" s="15" t="s">
        <v>2869</v>
      </c>
      <c r="F23" s="7">
        <v>0</v>
      </c>
      <c r="G23" s="7">
        <v>0</v>
      </c>
      <c r="H23" s="7">
        <v>2.7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31">
        <f t="shared" si="0"/>
        <v>2.7</v>
      </c>
      <c r="T23" s="33"/>
    </row>
    <row r="24" spans="1:20" s="26" customFormat="1" ht="8.25" customHeight="1">
      <c r="A24" s="5">
        <v>190</v>
      </c>
      <c r="B24" s="13" t="s">
        <v>4707</v>
      </c>
      <c r="C24" s="13" t="s">
        <v>4708</v>
      </c>
      <c r="D24" s="14" t="s">
        <v>4709</v>
      </c>
      <c r="E24" s="15" t="s">
        <v>2869</v>
      </c>
      <c r="F24" s="7">
        <v>0</v>
      </c>
      <c r="G24" s="7">
        <v>0</v>
      </c>
      <c r="H24" s="7">
        <v>0</v>
      </c>
      <c r="I24" s="7">
        <v>7.2</v>
      </c>
      <c r="J24" s="7"/>
      <c r="K24" s="7"/>
      <c r="L24" s="7"/>
      <c r="M24" s="7"/>
      <c r="N24" s="7"/>
      <c r="O24" s="7"/>
      <c r="P24" s="7"/>
      <c r="Q24" s="7"/>
      <c r="R24" s="7"/>
      <c r="S24" s="31">
        <f t="shared" si="0"/>
        <v>7.2</v>
      </c>
      <c r="T24" s="33"/>
    </row>
    <row r="25" spans="1:20" s="26" customFormat="1" ht="8.25" customHeight="1">
      <c r="A25" s="5">
        <v>11</v>
      </c>
      <c r="B25" s="13" t="s">
        <v>3166</v>
      </c>
      <c r="C25" s="13" t="s">
        <v>3167</v>
      </c>
      <c r="D25" s="14" t="s">
        <v>276</v>
      </c>
      <c r="E25" s="15" t="s">
        <v>3162</v>
      </c>
      <c r="F25" s="7">
        <v>0</v>
      </c>
      <c r="G25" s="7">
        <v>29.89</v>
      </c>
      <c r="H25" s="7">
        <v>49.5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31">
        <f t="shared" si="0"/>
        <v>79.39</v>
      </c>
      <c r="T25" s="33"/>
    </row>
    <row r="26" spans="1:20" s="26" customFormat="1" ht="8.25" customHeight="1">
      <c r="A26" s="5">
        <v>103</v>
      </c>
      <c r="B26" s="17" t="s">
        <v>3504</v>
      </c>
      <c r="C26" s="17" t="s">
        <v>3505</v>
      </c>
      <c r="D26" s="14" t="s">
        <v>276</v>
      </c>
      <c r="E26" s="15" t="s">
        <v>3472</v>
      </c>
      <c r="F26" s="7">
        <v>0</v>
      </c>
      <c r="G26" s="7">
        <v>0</v>
      </c>
      <c r="H26" s="7">
        <v>18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31">
        <f t="shared" si="0"/>
        <v>18</v>
      </c>
      <c r="T26" s="33"/>
    </row>
    <row r="27" spans="1:20" s="26" customFormat="1" ht="8.25" customHeight="1">
      <c r="A27" s="5">
        <v>332</v>
      </c>
      <c r="B27" s="13" t="s">
        <v>4815</v>
      </c>
      <c r="C27" s="13" t="s">
        <v>4816</v>
      </c>
      <c r="D27" s="14" t="s">
        <v>4798</v>
      </c>
      <c r="E27" s="15" t="s">
        <v>3472</v>
      </c>
      <c r="F27" s="7">
        <v>0</v>
      </c>
      <c r="G27" s="7">
        <v>0</v>
      </c>
      <c r="H27" s="7">
        <v>0</v>
      </c>
      <c r="I27" s="7"/>
      <c r="J27" s="7"/>
      <c r="K27" s="7">
        <v>3.6</v>
      </c>
      <c r="L27" s="7"/>
      <c r="M27" s="7"/>
      <c r="N27" s="7"/>
      <c r="O27" s="7"/>
      <c r="P27" s="7"/>
      <c r="Q27" s="7"/>
      <c r="R27" s="7"/>
      <c r="S27" s="31">
        <f t="shared" si="0"/>
        <v>3.6</v>
      </c>
      <c r="T27" s="33"/>
    </row>
    <row r="28" spans="1:20" s="26" customFormat="1" ht="8.25" customHeight="1">
      <c r="A28" s="5">
        <v>371</v>
      </c>
      <c r="B28" s="13" t="s">
        <v>4010</v>
      </c>
      <c r="C28" s="13" t="s">
        <v>4011</v>
      </c>
      <c r="D28" s="14" t="s">
        <v>276</v>
      </c>
      <c r="E28" s="15" t="s">
        <v>3756</v>
      </c>
      <c r="F28" s="7">
        <v>0</v>
      </c>
      <c r="G28" s="7">
        <v>0</v>
      </c>
      <c r="H28" s="7">
        <v>2.7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31">
        <f t="shared" si="0"/>
        <v>2.7</v>
      </c>
      <c r="T28" s="33"/>
    </row>
    <row r="29" spans="1:20" s="26" customFormat="1" ht="8.25" customHeight="1">
      <c r="A29" s="5">
        <v>21</v>
      </c>
      <c r="B29" s="13" t="s">
        <v>3766</v>
      </c>
      <c r="C29" s="13" t="s">
        <v>3767</v>
      </c>
      <c r="D29" s="14" t="s">
        <v>276</v>
      </c>
      <c r="E29" s="15" t="s">
        <v>3756</v>
      </c>
      <c r="F29" s="7">
        <v>7.5</v>
      </c>
      <c r="G29" s="7">
        <v>32.56</v>
      </c>
      <c r="H29" s="7">
        <v>24.300000000000004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31">
        <f t="shared" si="0"/>
        <v>64.36000000000001</v>
      </c>
      <c r="T29" s="33"/>
    </row>
    <row r="30" spans="1:20" s="26" customFormat="1" ht="8.25" customHeight="1">
      <c r="A30" s="5">
        <v>353</v>
      </c>
      <c r="B30" s="13" t="s">
        <v>4292</v>
      </c>
      <c r="C30" s="13" t="s">
        <v>4293</v>
      </c>
      <c r="D30" s="14" t="s">
        <v>276</v>
      </c>
      <c r="E30" s="15" t="s">
        <v>4088</v>
      </c>
      <c r="F30" s="7">
        <v>1.5</v>
      </c>
      <c r="G30" s="7">
        <v>0</v>
      </c>
      <c r="H30" s="7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31">
        <f t="shared" si="0"/>
        <v>1.5</v>
      </c>
      <c r="T30" s="33"/>
    </row>
    <row r="31" spans="1:20" s="26" customFormat="1" ht="8.25" customHeight="1">
      <c r="A31" s="5">
        <v>279</v>
      </c>
      <c r="B31" s="13" t="s">
        <v>4498</v>
      </c>
      <c r="C31" s="13" t="s">
        <v>4499</v>
      </c>
      <c r="D31" s="14" t="s">
        <v>276</v>
      </c>
      <c r="E31" s="15" t="s">
        <v>4334</v>
      </c>
      <c r="F31" s="7">
        <v>0</v>
      </c>
      <c r="G31" s="7">
        <v>0</v>
      </c>
      <c r="H31" s="7">
        <v>2.7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31">
        <f t="shared" si="0"/>
        <v>2.7</v>
      </c>
      <c r="T31" s="33"/>
    </row>
    <row r="32" spans="1:20" s="26" customFormat="1" ht="8.25" customHeight="1">
      <c r="A32" s="5">
        <v>319</v>
      </c>
      <c r="B32" s="13" t="s">
        <v>4517</v>
      </c>
      <c r="C32" s="13" t="s">
        <v>4518</v>
      </c>
      <c r="D32" s="14" t="s">
        <v>276</v>
      </c>
      <c r="E32" s="15" t="s">
        <v>4334</v>
      </c>
      <c r="F32" s="7">
        <v>0</v>
      </c>
      <c r="G32" s="7">
        <v>1.8</v>
      </c>
      <c r="H32" s="7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31">
        <f t="shared" si="0"/>
        <v>1.8</v>
      </c>
      <c r="T32" s="33"/>
    </row>
    <row r="33" spans="1:20" s="26" customFormat="1" ht="8.25" customHeight="1">
      <c r="A33" s="5">
        <v>121</v>
      </c>
      <c r="B33" s="13" t="s">
        <v>435</v>
      </c>
      <c r="C33" s="13" t="s">
        <v>436</v>
      </c>
      <c r="D33" s="14" t="s">
        <v>5460</v>
      </c>
      <c r="E33" s="15" t="s">
        <v>342</v>
      </c>
      <c r="F33" s="7">
        <v>4.5</v>
      </c>
      <c r="G33" s="7">
        <v>5.4</v>
      </c>
      <c r="H33" s="7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31">
        <f t="shared" si="0"/>
        <v>9.9</v>
      </c>
      <c r="T33" s="32"/>
    </row>
    <row r="34" spans="1:20" s="26" customFormat="1" ht="8.25" customHeight="1">
      <c r="A34" s="12">
        <v>32</v>
      </c>
      <c r="B34" s="13" t="s">
        <v>1992</v>
      </c>
      <c r="C34" s="13" t="s">
        <v>1993</v>
      </c>
      <c r="D34" s="14" t="s">
        <v>1994</v>
      </c>
      <c r="E34" s="15" t="s">
        <v>1977</v>
      </c>
      <c r="F34" s="7">
        <v>8.400000000000002</v>
      </c>
      <c r="G34" s="7">
        <v>36.09</v>
      </c>
      <c r="H34" s="7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31">
        <f t="shared" si="0"/>
        <v>44.49000000000001</v>
      </c>
      <c r="T34" s="32"/>
    </row>
    <row r="35" spans="1:20" s="26" customFormat="1" ht="8.25" customHeight="1">
      <c r="A35" s="5">
        <v>23</v>
      </c>
      <c r="B35" s="13" t="s">
        <v>2166</v>
      </c>
      <c r="C35" s="13" t="s">
        <v>2167</v>
      </c>
      <c r="D35" s="14" t="s">
        <v>1994</v>
      </c>
      <c r="E35" s="15" t="s">
        <v>5454</v>
      </c>
      <c r="F35" s="7">
        <v>15.5</v>
      </c>
      <c r="G35" s="7">
        <v>44.8</v>
      </c>
      <c r="H35" s="7">
        <v>5.5575</v>
      </c>
      <c r="I35" s="24"/>
      <c r="J35" s="7"/>
      <c r="K35" s="7"/>
      <c r="L35" s="7"/>
      <c r="M35" s="7"/>
      <c r="N35" s="7"/>
      <c r="O35" s="7"/>
      <c r="P35" s="7"/>
      <c r="Q35" s="7"/>
      <c r="R35" s="7"/>
      <c r="S35" s="31">
        <f t="shared" si="0"/>
        <v>65.8575</v>
      </c>
      <c r="T35" s="33"/>
    </row>
    <row r="36" spans="1:20" s="26" customFormat="1" ht="8.25" customHeight="1">
      <c r="A36" s="5">
        <v>202</v>
      </c>
      <c r="B36" s="17" t="s">
        <v>2979</v>
      </c>
      <c r="C36" s="17" t="s">
        <v>2980</v>
      </c>
      <c r="D36" s="20" t="s">
        <v>1994</v>
      </c>
      <c r="E36" s="15" t="s">
        <v>2869</v>
      </c>
      <c r="F36" s="7">
        <v>0.9</v>
      </c>
      <c r="G36" s="7">
        <v>5.4</v>
      </c>
      <c r="H36" s="7"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31">
        <f t="shared" si="0"/>
        <v>6.300000000000001</v>
      </c>
      <c r="T36" s="33"/>
    </row>
    <row r="37" spans="1:20" s="26" customFormat="1" ht="8.25" customHeight="1">
      <c r="A37" s="5">
        <v>235</v>
      </c>
      <c r="B37" s="13" t="s">
        <v>3569</v>
      </c>
      <c r="C37" s="13" t="s">
        <v>3570</v>
      </c>
      <c r="D37" s="14" t="s">
        <v>1994</v>
      </c>
      <c r="E37" s="15" t="s">
        <v>3472</v>
      </c>
      <c r="F37" s="7">
        <v>0</v>
      </c>
      <c r="G37" s="7">
        <v>7.2</v>
      </c>
      <c r="H37" s="7"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31">
        <f t="shared" si="0"/>
        <v>7.2</v>
      </c>
      <c r="T37" s="33"/>
    </row>
    <row r="38" spans="1:20" s="26" customFormat="1" ht="8.25" customHeight="1">
      <c r="A38" s="5">
        <v>377</v>
      </c>
      <c r="B38" s="13" t="s">
        <v>4553</v>
      </c>
      <c r="C38" s="13" t="s">
        <v>4554</v>
      </c>
      <c r="D38" s="14" t="s">
        <v>1994</v>
      </c>
      <c r="E38" s="15" t="s">
        <v>4334</v>
      </c>
      <c r="F38" s="7">
        <v>0.9</v>
      </c>
      <c r="G38" s="7">
        <v>0</v>
      </c>
      <c r="H38" s="7"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31">
        <f t="shared" si="0"/>
        <v>0.9</v>
      </c>
      <c r="T38" s="33"/>
    </row>
    <row r="39" spans="1:20" s="26" customFormat="1" ht="8.25" customHeight="1">
      <c r="A39" s="5">
        <v>164</v>
      </c>
      <c r="B39" s="13" t="s">
        <v>483</v>
      </c>
      <c r="C39" s="13" t="s">
        <v>484</v>
      </c>
      <c r="D39" s="14" t="s">
        <v>485</v>
      </c>
      <c r="E39" s="15" t="s">
        <v>342</v>
      </c>
      <c r="F39" s="7">
        <v>0</v>
      </c>
      <c r="G39" s="7">
        <v>5.4</v>
      </c>
      <c r="H39" s="7"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31">
        <f t="shared" si="0"/>
        <v>5.4</v>
      </c>
      <c r="T39" s="32"/>
    </row>
    <row r="40" spans="1:20" s="26" customFormat="1" ht="8.25" customHeight="1">
      <c r="A40" s="5">
        <v>145</v>
      </c>
      <c r="B40" s="13" t="s">
        <v>856</v>
      </c>
      <c r="C40" s="13" t="s">
        <v>1601</v>
      </c>
      <c r="D40" s="14" t="s">
        <v>485</v>
      </c>
      <c r="E40" s="15" t="s">
        <v>1521</v>
      </c>
      <c r="F40" s="7">
        <v>0</v>
      </c>
      <c r="G40" s="7">
        <v>9</v>
      </c>
      <c r="H40" s="7"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31">
        <f t="shared" si="0"/>
        <v>9</v>
      </c>
      <c r="T40" s="32"/>
    </row>
    <row r="41" spans="1:20" s="26" customFormat="1" ht="8.25" customHeight="1">
      <c r="A41" s="5">
        <v>151</v>
      </c>
      <c r="B41" s="13" t="s">
        <v>2259</v>
      </c>
      <c r="C41" s="13" t="s">
        <v>2260</v>
      </c>
      <c r="D41" s="14" t="s">
        <v>485</v>
      </c>
      <c r="E41" s="15" t="s">
        <v>2157</v>
      </c>
      <c r="F41" s="7">
        <v>0</v>
      </c>
      <c r="G41" s="7">
        <v>0</v>
      </c>
      <c r="H41" s="7">
        <v>8.100000000000001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31">
        <f t="shared" si="0"/>
        <v>8.100000000000001</v>
      </c>
      <c r="T41" s="33"/>
    </row>
    <row r="42" spans="1:20" s="26" customFormat="1" ht="8.25" customHeight="1">
      <c r="A42" s="5">
        <v>164</v>
      </c>
      <c r="B42" s="13" t="s">
        <v>2954</v>
      </c>
      <c r="C42" s="13" t="s">
        <v>2955</v>
      </c>
      <c r="D42" s="14" t="s">
        <v>485</v>
      </c>
      <c r="E42" s="15" t="s">
        <v>2869</v>
      </c>
      <c r="F42" s="7">
        <v>0</v>
      </c>
      <c r="G42" s="7">
        <v>0</v>
      </c>
      <c r="H42" s="7">
        <v>8.100000000000001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31">
        <f t="shared" si="0"/>
        <v>8.100000000000001</v>
      </c>
      <c r="T42" s="33"/>
    </row>
    <row r="43" spans="1:20" s="26" customFormat="1" ht="8.25" customHeight="1">
      <c r="A43" s="5">
        <v>184</v>
      </c>
      <c r="B43" s="13" t="s">
        <v>3550</v>
      </c>
      <c r="C43" s="13" t="s">
        <v>3551</v>
      </c>
      <c r="D43" s="14" t="s">
        <v>485</v>
      </c>
      <c r="E43" s="15" t="s">
        <v>3472</v>
      </c>
      <c r="F43" s="7">
        <v>0</v>
      </c>
      <c r="G43" s="7">
        <v>0</v>
      </c>
      <c r="H43" s="7">
        <v>8.100000000000001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31">
        <f t="shared" si="0"/>
        <v>8.100000000000001</v>
      </c>
      <c r="T43" s="33"/>
    </row>
    <row r="44" spans="1:20" s="26" customFormat="1" ht="8.25" customHeight="1">
      <c r="A44" s="5">
        <v>16</v>
      </c>
      <c r="B44" s="13" t="s">
        <v>362</v>
      </c>
      <c r="C44" s="13" t="s">
        <v>212</v>
      </c>
      <c r="D44" s="14" t="s">
        <v>363</v>
      </c>
      <c r="E44" s="15" t="s">
        <v>342</v>
      </c>
      <c r="F44" s="7">
        <v>0</v>
      </c>
      <c r="G44" s="7">
        <v>9</v>
      </c>
      <c r="H44" s="7">
        <v>45.435</v>
      </c>
      <c r="I44" s="7"/>
      <c r="J44" s="7"/>
      <c r="K44" s="7"/>
      <c r="L44" s="7"/>
      <c r="M44" s="7"/>
      <c r="N44" s="7"/>
      <c r="O44" s="7"/>
      <c r="P44" s="7"/>
      <c r="Q44" s="7">
        <v>18.14</v>
      </c>
      <c r="R44" s="7"/>
      <c r="S44" s="31">
        <f t="shared" si="0"/>
        <v>72.575</v>
      </c>
      <c r="T44" s="32"/>
    </row>
    <row r="45" spans="1:20" s="26" customFormat="1" ht="8.25" customHeight="1">
      <c r="A45" s="5">
        <v>145</v>
      </c>
      <c r="B45" s="13" t="s">
        <v>475</v>
      </c>
      <c r="C45" s="13" t="s">
        <v>731</v>
      </c>
      <c r="D45" s="14" t="s">
        <v>363</v>
      </c>
      <c r="E45" s="15" t="s">
        <v>665</v>
      </c>
      <c r="F45" s="7">
        <v>0</v>
      </c>
      <c r="G45" s="7">
        <v>0</v>
      </c>
      <c r="H45" s="7">
        <v>8.100000000000001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31">
        <f t="shared" si="0"/>
        <v>8.100000000000001</v>
      </c>
      <c r="T45" s="32"/>
    </row>
    <row r="46" spans="1:20" s="26" customFormat="1" ht="8.25" customHeight="1">
      <c r="A46" s="5">
        <v>335</v>
      </c>
      <c r="B46" s="13" t="s">
        <v>894</v>
      </c>
      <c r="C46" s="13" t="s">
        <v>895</v>
      </c>
      <c r="D46" s="14" t="s">
        <v>363</v>
      </c>
      <c r="E46" s="15" t="s">
        <v>665</v>
      </c>
      <c r="F46" s="7">
        <v>1.8</v>
      </c>
      <c r="G46" s="7">
        <v>0</v>
      </c>
      <c r="H46" s="7"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31">
        <f t="shared" si="0"/>
        <v>1.8</v>
      </c>
      <c r="T46" s="32"/>
    </row>
    <row r="47" spans="1:20" s="26" customFormat="1" ht="8.25" customHeight="1">
      <c r="A47" s="5">
        <v>198</v>
      </c>
      <c r="B47" s="13" t="s">
        <v>1071</v>
      </c>
      <c r="C47" s="13" t="s">
        <v>1072</v>
      </c>
      <c r="D47" s="14" t="s">
        <v>363</v>
      </c>
      <c r="E47" s="15" t="s">
        <v>949</v>
      </c>
      <c r="F47" s="7">
        <v>5.4</v>
      </c>
      <c r="G47" s="7">
        <v>0</v>
      </c>
      <c r="H47" s="7"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31">
        <f t="shared" si="0"/>
        <v>5.4</v>
      </c>
      <c r="T47" s="32"/>
    </row>
    <row r="48" spans="1:20" s="26" customFormat="1" ht="8.25" customHeight="1">
      <c r="A48" s="5">
        <v>145</v>
      </c>
      <c r="B48" s="13" t="s">
        <v>1046</v>
      </c>
      <c r="C48" s="13" t="s">
        <v>1047</v>
      </c>
      <c r="D48" s="14" t="s">
        <v>363</v>
      </c>
      <c r="E48" s="15" t="s">
        <v>949</v>
      </c>
      <c r="F48" s="7">
        <v>0</v>
      </c>
      <c r="G48" s="7">
        <v>0</v>
      </c>
      <c r="H48" s="7">
        <v>8.100000000000001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31">
        <f t="shared" si="0"/>
        <v>8.100000000000001</v>
      </c>
      <c r="T48" s="32"/>
    </row>
    <row r="49" spans="1:20" s="26" customFormat="1" ht="8.25" customHeight="1">
      <c r="A49" s="5">
        <v>60</v>
      </c>
      <c r="B49" s="13" t="s">
        <v>1220</v>
      </c>
      <c r="C49" s="13" t="s">
        <v>1261</v>
      </c>
      <c r="D49" s="14" t="s">
        <v>363</v>
      </c>
      <c r="E49" s="15" t="s">
        <v>1227</v>
      </c>
      <c r="F49" s="7">
        <v>0</v>
      </c>
      <c r="G49" s="7">
        <v>0</v>
      </c>
      <c r="H49" s="7">
        <v>22.5</v>
      </c>
      <c r="I49" s="7">
        <v>4.32</v>
      </c>
      <c r="J49" s="7"/>
      <c r="K49" s="7"/>
      <c r="L49" s="7"/>
      <c r="M49" s="7"/>
      <c r="N49" s="7"/>
      <c r="O49" s="7"/>
      <c r="P49" s="7"/>
      <c r="Q49" s="7"/>
      <c r="R49" s="7"/>
      <c r="S49" s="31">
        <f t="shared" si="0"/>
        <v>26.82</v>
      </c>
      <c r="T49" s="32"/>
    </row>
    <row r="50" spans="1:20" s="26" customFormat="1" ht="8.25" customHeight="1">
      <c r="A50" s="5">
        <v>82</v>
      </c>
      <c r="B50" s="13" t="s">
        <v>5284</v>
      </c>
      <c r="C50" s="13" t="s">
        <v>5285</v>
      </c>
      <c r="D50" s="14" t="s">
        <v>5111</v>
      </c>
      <c r="E50" s="15" t="s">
        <v>5221</v>
      </c>
      <c r="F50" s="7">
        <v>0</v>
      </c>
      <c r="G50" s="7">
        <v>0</v>
      </c>
      <c r="H50" s="7">
        <v>0</v>
      </c>
      <c r="I50" s="7"/>
      <c r="J50" s="7"/>
      <c r="K50" s="7"/>
      <c r="L50" s="7"/>
      <c r="M50" s="7"/>
      <c r="N50" s="7"/>
      <c r="O50" s="7"/>
      <c r="P50" s="7"/>
      <c r="Q50" s="7">
        <v>18.14</v>
      </c>
      <c r="R50" s="7"/>
      <c r="S50" s="31">
        <f t="shared" si="0"/>
        <v>18.14</v>
      </c>
      <c r="T50" s="32"/>
    </row>
    <row r="51" spans="1:20" s="26" customFormat="1" ht="8.25" customHeight="1">
      <c r="A51" s="5">
        <v>105</v>
      </c>
      <c r="B51" s="13" t="s">
        <v>1574</v>
      </c>
      <c r="C51" s="13" t="s">
        <v>1575</v>
      </c>
      <c r="D51" s="14" t="s">
        <v>363</v>
      </c>
      <c r="E51" s="15" t="s">
        <v>1521</v>
      </c>
      <c r="F51" s="7">
        <v>0</v>
      </c>
      <c r="G51" s="7">
        <v>0</v>
      </c>
      <c r="H51" s="7">
        <v>13.5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31">
        <f t="shared" si="0"/>
        <v>13.5</v>
      </c>
      <c r="T51" s="32"/>
    </row>
    <row r="52" spans="1:20" s="26" customFormat="1" ht="8.25" customHeight="1">
      <c r="A52" s="5">
        <v>385</v>
      </c>
      <c r="B52" s="13" t="s">
        <v>1771</v>
      </c>
      <c r="C52" s="13" t="s">
        <v>1772</v>
      </c>
      <c r="D52" s="14" t="s">
        <v>363</v>
      </c>
      <c r="E52" s="15" t="s">
        <v>1521</v>
      </c>
      <c r="F52" s="7">
        <v>0.9</v>
      </c>
      <c r="G52" s="7">
        <v>0</v>
      </c>
      <c r="H52" s="7"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31">
        <f t="shared" si="0"/>
        <v>0.9</v>
      </c>
      <c r="T52" s="32"/>
    </row>
    <row r="53" spans="1:20" s="26" customFormat="1" ht="8.25" customHeight="1">
      <c r="A53" s="12">
        <v>62</v>
      </c>
      <c r="B53" s="13" t="s">
        <v>1822</v>
      </c>
      <c r="C53" s="13" t="s">
        <v>1823</v>
      </c>
      <c r="D53" s="14" t="s">
        <v>363</v>
      </c>
      <c r="E53" s="15" t="s">
        <v>5464</v>
      </c>
      <c r="F53" s="7">
        <v>4.200000000000001</v>
      </c>
      <c r="G53" s="7">
        <v>10.69</v>
      </c>
      <c r="H53" s="7">
        <v>8.100000000000001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31">
        <f t="shared" si="0"/>
        <v>22.990000000000002</v>
      </c>
      <c r="T53" s="32"/>
    </row>
    <row r="54" spans="1:20" s="26" customFormat="1" ht="8.25" customHeight="1">
      <c r="A54" s="12">
        <v>90</v>
      </c>
      <c r="B54" s="13" t="s">
        <v>2023</v>
      </c>
      <c r="C54" s="13" t="s">
        <v>2024</v>
      </c>
      <c r="D54" s="14" t="s">
        <v>363</v>
      </c>
      <c r="E54" s="15" t="s">
        <v>1977</v>
      </c>
      <c r="F54" s="7">
        <v>0</v>
      </c>
      <c r="G54" s="7">
        <v>0</v>
      </c>
      <c r="H54" s="7">
        <v>13.5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31">
        <f t="shared" si="0"/>
        <v>13.5</v>
      </c>
      <c r="T54" s="32"/>
    </row>
    <row r="55" spans="1:20" s="26" customFormat="1" ht="8.25" customHeight="1">
      <c r="A55" s="5">
        <v>127</v>
      </c>
      <c r="B55" s="13" t="s">
        <v>2229</v>
      </c>
      <c r="C55" s="13" t="s">
        <v>2230</v>
      </c>
      <c r="D55" s="14" t="s">
        <v>363</v>
      </c>
      <c r="E55" s="15" t="s">
        <v>2157</v>
      </c>
      <c r="F55" s="7">
        <v>2.5</v>
      </c>
      <c r="G55" s="7">
        <v>0</v>
      </c>
      <c r="H55" s="7">
        <v>8.100000000000001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31">
        <f t="shared" si="0"/>
        <v>10.600000000000001</v>
      </c>
      <c r="T55" s="33"/>
    </row>
    <row r="56" spans="1:20" s="26" customFormat="1" ht="8.25" customHeight="1">
      <c r="A56" s="5">
        <v>78</v>
      </c>
      <c r="B56" s="13" t="s">
        <v>5109</v>
      </c>
      <c r="C56" s="13" t="s">
        <v>5110</v>
      </c>
      <c r="D56" s="14" t="s">
        <v>5111</v>
      </c>
      <c r="E56" s="15" t="s">
        <v>2520</v>
      </c>
      <c r="F56" s="7">
        <v>0</v>
      </c>
      <c r="G56" s="7">
        <v>0</v>
      </c>
      <c r="H56" s="7">
        <v>0</v>
      </c>
      <c r="I56" s="7"/>
      <c r="J56" s="7"/>
      <c r="K56" s="7"/>
      <c r="L56" s="7"/>
      <c r="M56" s="7"/>
      <c r="N56" s="7"/>
      <c r="O56" s="7"/>
      <c r="P56" s="7"/>
      <c r="Q56" s="7">
        <v>18.14</v>
      </c>
      <c r="R56" s="7"/>
      <c r="S56" s="31">
        <f t="shared" si="0"/>
        <v>18.14</v>
      </c>
      <c r="T56" s="33"/>
    </row>
    <row r="57" spans="1:20" s="26" customFormat="1" ht="8.25" customHeight="1">
      <c r="A57" s="5">
        <v>219</v>
      </c>
      <c r="B57" s="13" t="s">
        <v>2836</v>
      </c>
      <c r="C57" s="13" t="s">
        <v>2837</v>
      </c>
      <c r="D57" s="14" t="s">
        <v>363</v>
      </c>
      <c r="E57" s="15" t="s">
        <v>2520</v>
      </c>
      <c r="F57" s="7">
        <v>0.9</v>
      </c>
      <c r="G57" s="7">
        <v>0</v>
      </c>
      <c r="H57" s="7">
        <v>0</v>
      </c>
      <c r="I57" s="7">
        <v>4.32</v>
      </c>
      <c r="J57" s="7"/>
      <c r="K57" s="7"/>
      <c r="L57" s="7"/>
      <c r="M57" s="7"/>
      <c r="N57" s="7"/>
      <c r="O57" s="7"/>
      <c r="P57" s="7"/>
      <c r="Q57" s="7"/>
      <c r="R57" s="7"/>
      <c r="S57" s="31">
        <f t="shared" si="0"/>
        <v>5.220000000000001</v>
      </c>
      <c r="T57" s="33"/>
    </row>
    <row r="58" spans="1:20" s="26" customFormat="1" ht="8.25" customHeight="1">
      <c r="A58" s="5">
        <v>335</v>
      </c>
      <c r="B58" s="13" t="s">
        <v>2737</v>
      </c>
      <c r="C58" s="13" t="s">
        <v>2685</v>
      </c>
      <c r="D58" s="14" t="s">
        <v>363</v>
      </c>
      <c r="E58" s="15" t="s">
        <v>2520</v>
      </c>
      <c r="F58" s="7">
        <v>2.7</v>
      </c>
      <c r="G58" s="7">
        <v>0</v>
      </c>
      <c r="H58" s="7"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31">
        <f t="shared" si="0"/>
        <v>2.7</v>
      </c>
      <c r="T58" s="33"/>
    </row>
    <row r="59" spans="1:20" s="26" customFormat="1" ht="8.25" customHeight="1">
      <c r="A59" s="5">
        <v>164</v>
      </c>
      <c r="B59" s="13" t="s">
        <v>2836</v>
      </c>
      <c r="C59" s="13" t="s">
        <v>2837</v>
      </c>
      <c r="D59" s="14" t="s">
        <v>363</v>
      </c>
      <c r="E59" s="15" t="s">
        <v>2869</v>
      </c>
      <c r="F59" s="7">
        <v>0</v>
      </c>
      <c r="G59" s="7">
        <v>0</v>
      </c>
      <c r="H59" s="7">
        <v>8.100000000000001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31">
        <f t="shared" si="0"/>
        <v>8.100000000000001</v>
      </c>
      <c r="T59" s="33"/>
    </row>
    <row r="60" spans="1:20" s="26" customFormat="1" ht="8.25" customHeight="1">
      <c r="A60" s="5">
        <v>90</v>
      </c>
      <c r="B60" s="13" t="s">
        <v>5130</v>
      </c>
      <c r="C60" s="13" t="s">
        <v>5131</v>
      </c>
      <c r="D60" s="14" t="s">
        <v>5111</v>
      </c>
      <c r="E60" s="15" t="s">
        <v>3162</v>
      </c>
      <c r="F60" s="7">
        <v>0</v>
      </c>
      <c r="G60" s="7">
        <v>0</v>
      </c>
      <c r="H60" s="7">
        <v>0</v>
      </c>
      <c r="I60" s="7"/>
      <c r="J60" s="7"/>
      <c r="K60" s="7"/>
      <c r="L60" s="7"/>
      <c r="M60" s="7"/>
      <c r="N60" s="7"/>
      <c r="O60" s="7"/>
      <c r="P60" s="7"/>
      <c r="Q60" s="7">
        <v>18.14</v>
      </c>
      <c r="R60" s="7"/>
      <c r="S60" s="31">
        <f t="shared" si="0"/>
        <v>18.14</v>
      </c>
      <c r="T60" s="33"/>
    </row>
    <row r="61" spans="1:20" s="26" customFormat="1" ht="8.25" customHeight="1">
      <c r="A61" s="5">
        <v>120</v>
      </c>
      <c r="B61" s="13" t="s">
        <v>3516</v>
      </c>
      <c r="C61" s="13" t="s">
        <v>2577</v>
      </c>
      <c r="D61" s="14" t="s">
        <v>363</v>
      </c>
      <c r="E61" s="15" t="s">
        <v>3472</v>
      </c>
      <c r="F61" s="7">
        <v>0</v>
      </c>
      <c r="G61" s="7">
        <v>0</v>
      </c>
      <c r="H61" s="7">
        <v>13.5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31">
        <f t="shared" si="0"/>
        <v>13.5</v>
      </c>
      <c r="T61" s="33"/>
    </row>
    <row r="62" spans="1:20" s="26" customFormat="1" ht="8.25" customHeight="1">
      <c r="A62" s="5">
        <v>227</v>
      </c>
      <c r="B62" s="13" t="s">
        <v>2376</v>
      </c>
      <c r="C62" s="13" t="s">
        <v>3563</v>
      </c>
      <c r="D62" s="14" t="s">
        <v>363</v>
      </c>
      <c r="E62" s="15" t="s">
        <v>3472</v>
      </c>
      <c r="F62" s="7">
        <v>7.5</v>
      </c>
      <c r="G62" s="7">
        <v>0</v>
      </c>
      <c r="H62" s="7">
        <v>0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31">
        <f t="shared" si="0"/>
        <v>7.5</v>
      </c>
      <c r="T62" s="33"/>
    </row>
    <row r="63" spans="1:20" s="26" customFormat="1" ht="8.25" customHeight="1">
      <c r="A63" s="5">
        <v>5</v>
      </c>
      <c r="B63" s="13" t="s">
        <v>3703</v>
      </c>
      <c r="C63" s="13" t="s">
        <v>2837</v>
      </c>
      <c r="D63" s="14" t="s">
        <v>363</v>
      </c>
      <c r="E63" s="15" t="s">
        <v>5456</v>
      </c>
      <c r="F63" s="7">
        <v>4.2</v>
      </c>
      <c r="G63" s="7">
        <v>55.29</v>
      </c>
      <c r="H63" s="7">
        <v>75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31">
        <f t="shared" si="0"/>
        <v>134.49</v>
      </c>
      <c r="T63" s="33"/>
    </row>
    <row r="64" spans="1:20" s="26" customFormat="1" ht="8.25" customHeight="1">
      <c r="A64" s="5">
        <v>120</v>
      </c>
      <c r="B64" s="13" t="s">
        <v>3819</v>
      </c>
      <c r="C64" s="13" t="s">
        <v>3820</v>
      </c>
      <c r="D64" s="14" t="s">
        <v>363</v>
      </c>
      <c r="E64" s="15" t="s">
        <v>3756</v>
      </c>
      <c r="F64" s="7">
        <v>0</v>
      </c>
      <c r="G64" s="7">
        <v>0</v>
      </c>
      <c r="H64" s="7">
        <v>13.5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31">
        <f t="shared" si="0"/>
        <v>13.5</v>
      </c>
      <c r="T64" s="33"/>
    </row>
    <row r="65" spans="1:20" s="26" customFormat="1" ht="8.25" customHeight="1">
      <c r="A65" s="5">
        <v>279</v>
      </c>
      <c r="B65" s="13" t="s">
        <v>4239</v>
      </c>
      <c r="C65" s="13" t="s">
        <v>4240</v>
      </c>
      <c r="D65" s="14" t="s">
        <v>363</v>
      </c>
      <c r="E65" s="15" t="s">
        <v>4088</v>
      </c>
      <c r="F65" s="7">
        <v>2.7</v>
      </c>
      <c r="G65" s="7">
        <v>0</v>
      </c>
      <c r="H65" s="7"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31">
        <f t="shared" si="0"/>
        <v>2.7</v>
      </c>
      <c r="T65" s="33"/>
    </row>
    <row r="66" spans="1:20" s="26" customFormat="1" ht="8.25" customHeight="1">
      <c r="A66" s="5">
        <v>128</v>
      </c>
      <c r="B66" s="17" t="s">
        <v>4157</v>
      </c>
      <c r="C66" s="17" t="s">
        <v>3642</v>
      </c>
      <c r="D66" s="14" t="s">
        <v>363</v>
      </c>
      <c r="E66" s="15" t="s">
        <v>5458</v>
      </c>
      <c r="F66" s="7">
        <v>0</v>
      </c>
      <c r="G66" s="7">
        <v>0</v>
      </c>
      <c r="H66" s="7">
        <v>10.8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31">
        <f aca="true" t="shared" si="1" ref="S66:S129">SUM(F66:R66)</f>
        <v>10.8</v>
      </c>
      <c r="T66" s="33"/>
    </row>
    <row r="67" spans="1:20" s="26" customFormat="1" ht="8.25" customHeight="1">
      <c r="A67" s="5">
        <v>136</v>
      </c>
      <c r="B67" s="13" t="s">
        <v>3169</v>
      </c>
      <c r="C67" s="13" t="s">
        <v>4408</v>
      </c>
      <c r="D67" s="14" t="s">
        <v>363</v>
      </c>
      <c r="E67" s="15" t="s">
        <v>4334</v>
      </c>
      <c r="F67" s="7">
        <v>1.8</v>
      </c>
      <c r="G67" s="7">
        <v>0</v>
      </c>
      <c r="H67" s="7">
        <v>8.100000000000001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31">
        <f t="shared" si="1"/>
        <v>9.900000000000002</v>
      </c>
      <c r="T67" s="33"/>
    </row>
    <row r="68" spans="1:20" s="26" customFormat="1" ht="8.25" customHeight="1">
      <c r="A68" s="5">
        <v>107</v>
      </c>
      <c r="B68" s="13" t="s">
        <v>2219</v>
      </c>
      <c r="C68" s="13" t="s">
        <v>2220</v>
      </c>
      <c r="D68" s="14" t="s">
        <v>2221</v>
      </c>
      <c r="E68" s="15" t="s">
        <v>2157</v>
      </c>
      <c r="F68" s="7">
        <v>0</v>
      </c>
      <c r="G68" s="7">
        <v>5.29</v>
      </c>
      <c r="H68" s="7">
        <v>8.100000000000001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31">
        <f t="shared" si="1"/>
        <v>13.39</v>
      </c>
      <c r="T68" s="33"/>
    </row>
    <row r="69" spans="1:20" s="26" customFormat="1" ht="8.25" customHeight="1">
      <c r="A69" s="5">
        <v>164</v>
      </c>
      <c r="B69" s="17" t="s">
        <v>2640</v>
      </c>
      <c r="C69" s="17" t="s">
        <v>2641</v>
      </c>
      <c r="D69" s="14" t="s">
        <v>2221</v>
      </c>
      <c r="E69" s="15" t="s">
        <v>2520</v>
      </c>
      <c r="F69" s="7">
        <v>3.6</v>
      </c>
      <c r="G69" s="7">
        <v>3.78</v>
      </c>
      <c r="H69" s="7">
        <v>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31">
        <f t="shared" si="1"/>
        <v>7.38</v>
      </c>
      <c r="T69" s="33"/>
    </row>
    <row r="70" spans="1:20" s="26" customFormat="1" ht="8.25" customHeight="1">
      <c r="A70" s="5">
        <v>335</v>
      </c>
      <c r="B70" s="13" t="s">
        <v>2640</v>
      </c>
      <c r="C70" s="13" t="s">
        <v>2641</v>
      </c>
      <c r="D70" s="14" t="s">
        <v>2221</v>
      </c>
      <c r="E70" s="15" t="s">
        <v>2869</v>
      </c>
      <c r="F70" s="7">
        <v>0</v>
      </c>
      <c r="G70" s="7">
        <v>0</v>
      </c>
      <c r="H70" s="7">
        <v>2.7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31">
        <f t="shared" si="1"/>
        <v>2.7</v>
      </c>
      <c r="T70" s="33"/>
    </row>
    <row r="71" spans="1:20" s="26" customFormat="1" ht="8.25" customHeight="1">
      <c r="A71" s="5">
        <v>335</v>
      </c>
      <c r="B71" s="13" t="s">
        <v>3056</v>
      </c>
      <c r="C71" s="13" t="s">
        <v>2493</v>
      </c>
      <c r="D71" s="14" t="s">
        <v>2221</v>
      </c>
      <c r="E71" s="15" t="s">
        <v>2869</v>
      </c>
      <c r="F71" s="7">
        <v>2.7</v>
      </c>
      <c r="G71" s="7">
        <v>0</v>
      </c>
      <c r="H71" s="7">
        <v>0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31">
        <f t="shared" si="1"/>
        <v>2.7</v>
      </c>
      <c r="T71" s="33"/>
    </row>
    <row r="72" spans="1:20" s="26" customFormat="1" ht="8.25" customHeight="1">
      <c r="A72" s="5">
        <v>267</v>
      </c>
      <c r="B72" s="13" t="s">
        <v>3335</v>
      </c>
      <c r="C72" s="13" t="s">
        <v>3336</v>
      </c>
      <c r="D72" s="14" t="s">
        <v>2221</v>
      </c>
      <c r="E72" s="15" t="s">
        <v>3162</v>
      </c>
      <c r="F72" s="7">
        <v>0</v>
      </c>
      <c r="G72" s="7">
        <v>4.32</v>
      </c>
      <c r="H72" s="7"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31">
        <f t="shared" si="1"/>
        <v>4.32</v>
      </c>
      <c r="T72" s="33"/>
    </row>
    <row r="73" spans="1:20" s="26" customFormat="1" ht="8.25" customHeight="1">
      <c r="A73" s="5">
        <v>335</v>
      </c>
      <c r="B73" s="13" t="s">
        <v>2318</v>
      </c>
      <c r="C73" s="13" t="s">
        <v>3400</v>
      </c>
      <c r="D73" s="14" t="s">
        <v>2221</v>
      </c>
      <c r="E73" s="15" t="s">
        <v>3162</v>
      </c>
      <c r="F73" s="7">
        <v>0</v>
      </c>
      <c r="G73" s="7">
        <v>0</v>
      </c>
      <c r="H73" s="7">
        <v>2.7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31">
        <f t="shared" si="1"/>
        <v>2.7</v>
      </c>
      <c r="T73" s="33"/>
    </row>
    <row r="74" spans="1:20" s="26" customFormat="1" ht="8.25" customHeight="1">
      <c r="A74" s="5">
        <v>98</v>
      </c>
      <c r="B74" s="13" t="s">
        <v>5127</v>
      </c>
      <c r="C74" s="13" t="s">
        <v>5128</v>
      </c>
      <c r="D74" s="14" t="s">
        <v>5129</v>
      </c>
      <c r="E74" s="15" t="s">
        <v>5121</v>
      </c>
      <c r="F74" s="7">
        <v>0</v>
      </c>
      <c r="G74" s="7">
        <v>0</v>
      </c>
      <c r="H74" s="7">
        <v>0</v>
      </c>
      <c r="I74" s="7"/>
      <c r="J74" s="7"/>
      <c r="K74" s="7"/>
      <c r="L74" s="7"/>
      <c r="M74" s="7"/>
      <c r="N74" s="7"/>
      <c r="O74" s="7"/>
      <c r="P74" s="7"/>
      <c r="Q74" s="7">
        <v>18.14</v>
      </c>
      <c r="R74" s="7"/>
      <c r="S74" s="31">
        <f t="shared" si="1"/>
        <v>18.14</v>
      </c>
      <c r="T74" s="33"/>
    </row>
    <row r="75" spans="1:20" s="26" customFormat="1" ht="8.25" customHeight="1">
      <c r="A75" s="5">
        <v>16</v>
      </c>
      <c r="B75" s="13" t="s">
        <v>2469</v>
      </c>
      <c r="C75" s="13" t="s">
        <v>3773</v>
      </c>
      <c r="D75" s="14" t="s">
        <v>2221</v>
      </c>
      <c r="E75" s="15" t="s">
        <v>3756</v>
      </c>
      <c r="F75" s="7">
        <v>0</v>
      </c>
      <c r="G75" s="7">
        <v>29.32</v>
      </c>
      <c r="H75" s="7">
        <v>16.200000000000003</v>
      </c>
      <c r="I75" s="7"/>
      <c r="J75" s="7">
        <v>6</v>
      </c>
      <c r="K75" s="7"/>
      <c r="L75" s="7"/>
      <c r="M75" s="7"/>
      <c r="N75" s="7"/>
      <c r="O75" s="7"/>
      <c r="P75" s="7"/>
      <c r="Q75" s="7">
        <v>25.92</v>
      </c>
      <c r="R75" s="7"/>
      <c r="S75" s="31">
        <f t="shared" si="1"/>
        <v>77.44</v>
      </c>
      <c r="T75" s="33"/>
    </row>
    <row r="76" spans="1:20" s="26" customFormat="1" ht="8.25" customHeight="1">
      <c r="A76" s="5">
        <v>269</v>
      </c>
      <c r="B76" s="13" t="s">
        <v>2469</v>
      </c>
      <c r="C76" s="13" t="s">
        <v>3773</v>
      </c>
      <c r="D76" s="14" t="s">
        <v>2221</v>
      </c>
      <c r="E76" s="15" t="s">
        <v>4088</v>
      </c>
      <c r="F76" s="7">
        <v>0</v>
      </c>
      <c r="G76" s="7">
        <v>3</v>
      </c>
      <c r="H76" s="7">
        <v>0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31">
        <f t="shared" si="1"/>
        <v>3</v>
      </c>
      <c r="T76" s="33"/>
    </row>
    <row r="77" spans="1:20" s="26" customFormat="1" ht="8.25" customHeight="1">
      <c r="A77" s="5">
        <v>90</v>
      </c>
      <c r="B77" s="13" t="s">
        <v>5192</v>
      </c>
      <c r="C77" s="13" t="s">
        <v>5193</v>
      </c>
      <c r="D77" s="14" t="s">
        <v>5129</v>
      </c>
      <c r="E77" s="15" t="s">
        <v>4088</v>
      </c>
      <c r="F77" s="7">
        <v>0</v>
      </c>
      <c r="G77" s="7">
        <v>0</v>
      </c>
      <c r="H77" s="7">
        <v>0</v>
      </c>
      <c r="I77" s="7"/>
      <c r="J77" s="7"/>
      <c r="K77" s="7"/>
      <c r="L77" s="7"/>
      <c r="M77" s="7"/>
      <c r="N77" s="7"/>
      <c r="O77" s="7"/>
      <c r="P77" s="7"/>
      <c r="Q77" s="7">
        <v>18.14</v>
      </c>
      <c r="R77" s="7"/>
      <c r="S77" s="31">
        <f t="shared" si="1"/>
        <v>18.14</v>
      </c>
      <c r="T77" s="33"/>
    </row>
    <row r="78" spans="1:20" s="26" customFormat="1" ht="8.25" customHeight="1">
      <c r="A78" s="5">
        <v>106</v>
      </c>
      <c r="B78" s="13" t="s">
        <v>422</v>
      </c>
      <c r="C78" s="13" t="s">
        <v>423</v>
      </c>
      <c r="D78" s="14" t="s">
        <v>424</v>
      </c>
      <c r="E78" s="15" t="s">
        <v>342</v>
      </c>
      <c r="F78" s="7">
        <v>0.9</v>
      </c>
      <c r="G78" s="7">
        <v>3.78</v>
      </c>
      <c r="H78" s="7">
        <v>7.5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31">
        <f t="shared" si="1"/>
        <v>12.18</v>
      </c>
      <c r="T78" s="32"/>
    </row>
    <row r="79" spans="1:20" s="26" customFormat="1" ht="8.25" customHeight="1">
      <c r="A79" s="5">
        <v>152</v>
      </c>
      <c r="B79" s="13" t="s">
        <v>2621</v>
      </c>
      <c r="C79" s="13" t="s">
        <v>2622</v>
      </c>
      <c r="D79" s="14" t="s">
        <v>424</v>
      </c>
      <c r="E79" s="15" t="s">
        <v>2520</v>
      </c>
      <c r="F79" s="7">
        <v>0</v>
      </c>
      <c r="G79" s="7">
        <v>0</v>
      </c>
      <c r="H79" s="7">
        <v>8.100000000000001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31">
        <f t="shared" si="1"/>
        <v>8.100000000000001</v>
      </c>
      <c r="T79" s="33"/>
    </row>
    <row r="80" spans="1:20" s="26" customFormat="1" ht="8.25" customHeight="1">
      <c r="A80" s="5">
        <v>139</v>
      </c>
      <c r="B80" s="13" t="s">
        <v>2936</v>
      </c>
      <c r="C80" s="13" t="s">
        <v>2937</v>
      </c>
      <c r="D80" s="14" t="s">
        <v>424</v>
      </c>
      <c r="E80" s="15" t="s">
        <v>2869</v>
      </c>
      <c r="F80" s="7">
        <v>2.7</v>
      </c>
      <c r="G80" s="7">
        <v>0</v>
      </c>
      <c r="H80" s="7">
        <v>8.100000000000001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31">
        <f t="shared" si="1"/>
        <v>10.8</v>
      </c>
      <c r="T80" s="33"/>
    </row>
    <row r="81" spans="1:20" s="26" customFormat="1" ht="8.25" customHeight="1">
      <c r="A81" s="5">
        <v>264</v>
      </c>
      <c r="B81" s="13" t="s">
        <v>3590</v>
      </c>
      <c r="C81" s="13" t="s">
        <v>3591</v>
      </c>
      <c r="D81" s="14" t="s">
        <v>424</v>
      </c>
      <c r="E81" s="15" t="s">
        <v>3472</v>
      </c>
      <c r="F81" s="7">
        <v>0</v>
      </c>
      <c r="G81" s="7">
        <v>0</v>
      </c>
      <c r="H81" s="7">
        <v>5.67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31">
        <f t="shared" si="1"/>
        <v>5.67</v>
      </c>
      <c r="T81" s="33"/>
    </row>
    <row r="82" spans="1:20" s="26" customFormat="1" ht="8.25" customHeight="1">
      <c r="A82" s="5">
        <v>264</v>
      </c>
      <c r="B82" s="13" t="s">
        <v>3588</v>
      </c>
      <c r="C82" s="13" t="s">
        <v>3589</v>
      </c>
      <c r="D82" s="14" t="s">
        <v>424</v>
      </c>
      <c r="E82" s="15" t="s">
        <v>3472</v>
      </c>
      <c r="F82" s="7">
        <v>0</v>
      </c>
      <c r="G82" s="7">
        <v>0</v>
      </c>
      <c r="H82" s="7">
        <v>5.67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31">
        <f t="shared" si="1"/>
        <v>5.67</v>
      </c>
      <c r="T82" s="33"/>
    </row>
    <row r="83" spans="1:20" s="26" customFormat="1" ht="8.25" customHeight="1">
      <c r="A83" s="5">
        <v>264</v>
      </c>
      <c r="B83" s="13" t="s">
        <v>3587</v>
      </c>
      <c r="C83" s="13" t="s">
        <v>2937</v>
      </c>
      <c r="D83" s="14" t="s">
        <v>424</v>
      </c>
      <c r="E83" s="15" t="s">
        <v>3472</v>
      </c>
      <c r="F83" s="7">
        <v>0</v>
      </c>
      <c r="G83" s="7">
        <v>0</v>
      </c>
      <c r="H83" s="7">
        <v>5.67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31">
        <f t="shared" si="1"/>
        <v>5.67</v>
      </c>
      <c r="T83" s="33"/>
    </row>
    <row r="84" spans="1:20" s="26" customFormat="1" ht="8.25" customHeight="1">
      <c r="A84" s="5">
        <v>264</v>
      </c>
      <c r="B84" s="13" t="s">
        <v>3935</v>
      </c>
      <c r="C84" s="13" t="s">
        <v>3936</v>
      </c>
      <c r="D84" s="14" t="s">
        <v>424</v>
      </c>
      <c r="E84" s="15" t="s">
        <v>3756</v>
      </c>
      <c r="F84" s="7">
        <v>0</v>
      </c>
      <c r="G84" s="7">
        <v>0</v>
      </c>
      <c r="H84" s="7">
        <v>5.67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31">
        <f t="shared" si="1"/>
        <v>5.67</v>
      </c>
      <c r="T84" s="33"/>
    </row>
    <row r="85" spans="1:20" s="26" customFormat="1" ht="8.25" customHeight="1">
      <c r="A85" s="5">
        <v>104</v>
      </c>
      <c r="B85" s="13" t="s">
        <v>3808</v>
      </c>
      <c r="C85" s="13" t="s">
        <v>3809</v>
      </c>
      <c r="D85" s="14" t="s">
        <v>424</v>
      </c>
      <c r="E85" s="15" t="s">
        <v>3756</v>
      </c>
      <c r="F85" s="7">
        <v>6.900000000000001</v>
      </c>
      <c r="G85" s="7">
        <v>5.4</v>
      </c>
      <c r="H85" s="7">
        <v>5.67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31">
        <f t="shared" si="1"/>
        <v>17.97</v>
      </c>
      <c r="T85" s="33"/>
    </row>
    <row r="86" spans="1:20" s="26" customFormat="1" ht="8.25" customHeight="1">
      <c r="A86" s="5">
        <v>279</v>
      </c>
      <c r="B86" s="17" t="s">
        <v>3808</v>
      </c>
      <c r="C86" s="17" t="s">
        <v>4244</v>
      </c>
      <c r="D86" s="14" t="s">
        <v>424</v>
      </c>
      <c r="E86" s="15" t="s">
        <v>4088</v>
      </c>
      <c r="F86" s="7">
        <v>0</v>
      </c>
      <c r="G86" s="7">
        <v>0</v>
      </c>
      <c r="H86" s="7">
        <v>2.7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31">
        <f t="shared" si="1"/>
        <v>2.7</v>
      </c>
      <c r="T86" s="33"/>
    </row>
    <row r="87" spans="1:20" s="26" customFormat="1" ht="8.25" customHeight="1">
      <c r="A87" s="12">
        <v>69</v>
      </c>
      <c r="B87" s="13" t="s">
        <v>182</v>
      </c>
      <c r="C87" s="13" t="s">
        <v>183</v>
      </c>
      <c r="D87" s="14" t="s">
        <v>184</v>
      </c>
      <c r="E87" s="15" t="s">
        <v>5461</v>
      </c>
      <c r="F87" s="7">
        <v>0</v>
      </c>
      <c r="G87" s="7">
        <v>5.29</v>
      </c>
      <c r="H87" s="7">
        <v>15.6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31">
        <f t="shared" si="1"/>
        <v>20.89</v>
      </c>
      <c r="T87" s="32"/>
    </row>
    <row r="88" spans="1:20" s="26" customFormat="1" ht="8.25" customHeight="1">
      <c r="A88" s="12">
        <v>195</v>
      </c>
      <c r="B88" s="17" t="s">
        <v>217</v>
      </c>
      <c r="C88" s="17" t="s">
        <v>218</v>
      </c>
      <c r="D88" s="14" t="s">
        <v>149</v>
      </c>
      <c r="E88" s="15" t="s">
        <v>9</v>
      </c>
      <c r="F88" s="7">
        <v>0</v>
      </c>
      <c r="G88" s="7">
        <v>0</v>
      </c>
      <c r="H88" s="7">
        <v>4.5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31">
        <f t="shared" si="1"/>
        <v>4.5</v>
      </c>
      <c r="T88" s="32"/>
    </row>
    <row r="89" spans="1:20" s="26" customFormat="1" ht="8.25" customHeight="1">
      <c r="A89" s="12">
        <v>153</v>
      </c>
      <c r="B89" s="17" t="s">
        <v>270</v>
      </c>
      <c r="C89" s="17" t="s">
        <v>271</v>
      </c>
      <c r="D89" s="14" t="s">
        <v>149</v>
      </c>
      <c r="E89" s="15" t="s">
        <v>9</v>
      </c>
      <c r="F89" s="7">
        <v>0</v>
      </c>
      <c r="G89" s="7">
        <v>0</v>
      </c>
      <c r="H89" s="7">
        <v>2.7</v>
      </c>
      <c r="I89" s="7">
        <v>4.32</v>
      </c>
      <c r="J89" s="7"/>
      <c r="K89" s="7"/>
      <c r="L89" s="7"/>
      <c r="M89" s="7"/>
      <c r="N89" s="7"/>
      <c r="O89" s="7"/>
      <c r="P89" s="7"/>
      <c r="Q89" s="7"/>
      <c r="R89" s="7"/>
      <c r="S89" s="31">
        <f t="shared" si="1"/>
        <v>7.0200000000000005</v>
      </c>
      <c r="T89" s="32"/>
    </row>
    <row r="90" spans="1:20" s="26" customFormat="1" ht="8.25" customHeight="1">
      <c r="A90" s="12">
        <v>267</v>
      </c>
      <c r="B90" s="17" t="s">
        <v>268</v>
      </c>
      <c r="C90" s="17" t="s">
        <v>269</v>
      </c>
      <c r="D90" s="14" t="s">
        <v>149</v>
      </c>
      <c r="E90" s="15" t="s">
        <v>9</v>
      </c>
      <c r="F90" s="7">
        <v>0</v>
      </c>
      <c r="G90" s="7">
        <v>0</v>
      </c>
      <c r="H90" s="7">
        <v>2.7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31">
        <f t="shared" si="1"/>
        <v>2.7</v>
      </c>
      <c r="T90" s="32"/>
    </row>
    <row r="91" spans="1:20" s="26" customFormat="1" ht="8.25" customHeight="1">
      <c r="A91" s="12">
        <v>67</v>
      </c>
      <c r="B91" s="13" t="s">
        <v>147</v>
      </c>
      <c r="C91" s="13" t="s">
        <v>148</v>
      </c>
      <c r="D91" s="14" t="s">
        <v>149</v>
      </c>
      <c r="E91" s="15" t="s">
        <v>5461</v>
      </c>
      <c r="F91" s="7">
        <v>0</v>
      </c>
      <c r="G91" s="7">
        <v>0</v>
      </c>
      <c r="H91" s="7">
        <v>21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31">
        <f t="shared" si="1"/>
        <v>21</v>
      </c>
      <c r="T91" s="32"/>
    </row>
    <row r="92" spans="1:20" s="26" customFormat="1" ht="8.25" customHeight="1">
      <c r="A92" s="5">
        <v>290</v>
      </c>
      <c r="B92" s="17" t="s">
        <v>589</v>
      </c>
      <c r="C92" s="17" t="s">
        <v>590</v>
      </c>
      <c r="D92" s="14" t="s">
        <v>149</v>
      </c>
      <c r="E92" s="15" t="s">
        <v>342</v>
      </c>
      <c r="F92" s="7">
        <v>1.89</v>
      </c>
      <c r="G92" s="7">
        <v>0</v>
      </c>
      <c r="H92" s="7">
        <v>0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31">
        <f t="shared" si="1"/>
        <v>1.89</v>
      </c>
      <c r="T92" s="32"/>
    </row>
    <row r="93" spans="1:20" s="26" customFormat="1" ht="8.25" customHeight="1">
      <c r="A93" s="5">
        <v>164</v>
      </c>
      <c r="B93" s="13" t="s">
        <v>486</v>
      </c>
      <c r="C93" s="13" t="s">
        <v>487</v>
      </c>
      <c r="D93" s="14" t="s">
        <v>149</v>
      </c>
      <c r="E93" s="15" t="s">
        <v>342</v>
      </c>
      <c r="F93" s="7">
        <v>0</v>
      </c>
      <c r="G93" s="7">
        <v>5.4</v>
      </c>
      <c r="H93" s="7"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31">
        <f t="shared" si="1"/>
        <v>5.4</v>
      </c>
      <c r="T93" s="32"/>
    </row>
    <row r="94" spans="1:20" s="26" customFormat="1" ht="8.25" customHeight="1">
      <c r="A94" s="5">
        <v>324</v>
      </c>
      <c r="B94" s="13" t="s">
        <v>637</v>
      </c>
      <c r="C94" s="13" t="s">
        <v>638</v>
      </c>
      <c r="D94" s="14" t="s">
        <v>149</v>
      </c>
      <c r="E94" s="15" t="s">
        <v>342</v>
      </c>
      <c r="F94" s="7">
        <v>1.08</v>
      </c>
      <c r="G94" s="7">
        <v>0</v>
      </c>
      <c r="H94" s="7">
        <v>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31">
        <f t="shared" si="1"/>
        <v>1.08</v>
      </c>
      <c r="T94" s="32"/>
    </row>
    <row r="95" spans="1:20" s="26" customFormat="1" ht="8.25" customHeight="1">
      <c r="A95" s="5">
        <v>267</v>
      </c>
      <c r="B95" s="13" t="s">
        <v>581</v>
      </c>
      <c r="C95" s="13" t="s">
        <v>582</v>
      </c>
      <c r="D95" s="14" t="s">
        <v>149</v>
      </c>
      <c r="E95" s="15" t="s">
        <v>342</v>
      </c>
      <c r="F95" s="7">
        <v>0</v>
      </c>
      <c r="G95" s="7">
        <v>0</v>
      </c>
      <c r="H95" s="7">
        <v>2.7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31">
        <f t="shared" si="1"/>
        <v>2.7</v>
      </c>
      <c r="T95" s="32"/>
    </row>
    <row r="96" spans="1:20" s="26" customFormat="1" ht="8.25" customHeight="1">
      <c r="A96" s="5">
        <v>324</v>
      </c>
      <c r="B96" s="13" t="s">
        <v>639</v>
      </c>
      <c r="C96" s="13" t="s">
        <v>640</v>
      </c>
      <c r="D96" s="14" t="s">
        <v>149</v>
      </c>
      <c r="E96" s="15" t="s">
        <v>342</v>
      </c>
      <c r="F96" s="7">
        <v>1.08</v>
      </c>
      <c r="G96" s="7">
        <v>0</v>
      </c>
      <c r="H96" s="7"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31">
        <f t="shared" si="1"/>
        <v>1.08</v>
      </c>
      <c r="T96" s="32"/>
    </row>
    <row r="97" spans="1:20" s="26" customFormat="1" ht="8.25" customHeight="1">
      <c r="A97" s="5">
        <v>291</v>
      </c>
      <c r="B97" s="13" t="s">
        <v>589</v>
      </c>
      <c r="C97" s="13" t="s">
        <v>868</v>
      </c>
      <c r="D97" s="14" t="s">
        <v>149</v>
      </c>
      <c r="E97" s="15" t="s">
        <v>665</v>
      </c>
      <c r="F97" s="7">
        <v>0</v>
      </c>
      <c r="G97" s="7">
        <v>0</v>
      </c>
      <c r="H97" s="7">
        <v>2.7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31">
        <f t="shared" si="1"/>
        <v>2.7</v>
      </c>
      <c r="T97" s="32"/>
    </row>
    <row r="98" spans="1:20" s="26" customFormat="1" ht="8.25" customHeight="1">
      <c r="A98" s="5">
        <v>291</v>
      </c>
      <c r="B98" s="13" t="s">
        <v>869</v>
      </c>
      <c r="C98" s="13" t="s">
        <v>513</v>
      </c>
      <c r="D98" s="14" t="s">
        <v>149</v>
      </c>
      <c r="E98" s="15" t="s">
        <v>665</v>
      </c>
      <c r="F98" s="7">
        <v>0</v>
      </c>
      <c r="G98" s="7">
        <v>0</v>
      </c>
      <c r="H98" s="7">
        <v>2.7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31">
        <f t="shared" si="1"/>
        <v>2.7</v>
      </c>
      <c r="T98" s="32"/>
    </row>
    <row r="99" spans="1:20" s="26" customFormat="1" ht="8.25" customHeight="1">
      <c r="A99" s="5">
        <v>74</v>
      </c>
      <c r="B99" s="13" t="s">
        <v>183</v>
      </c>
      <c r="C99" s="13" t="s">
        <v>718</v>
      </c>
      <c r="D99" s="14" t="s">
        <v>149</v>
      </c>
      <c r="E99" s="15" t="s">
        <v>5394</v>
      </c>
      <c r="F99" s="7">
        <v>12.5</v>
      </c>
      <c r="G99" s="7">
        <v>5.29</v>
      </c>
      <c r="H99" s="7">
        <v>4.5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31">
        <f t="shared" si="1"/>
        <v>22.29</v>
      </c>
      <c r="T99" s="32"/>
    </row>
    <row r="100" spans="1:20" s="26" customFormat="1" ht="8.25" customHeight="1">
      <c r="A100" s="5">
        <v>60</v>
      </c>
      <c r="B100" s="13" t="s">
        <v>678</v>
      </c>
      <c r="C100" s="13" t="s">
        <v>711</v>
      </c>
      <c r="D100" s="14" t="s">
        <v>149</v>
      </c>
      <c r="E100" s="15" t="s">
        <v>5393</v>
      </c>
      <c r="F100" s="7">
        <v>0</v>
      </c>
      <c r="G100" s="7">
        <v>15</v>
      </c>
      <c r="H100" s="7">
        <v>12.899999999999999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31">
        <f t="shared" si="1"/>
        <v>27.9</v>
      </c>
      <c r="T100" s="32"/>
    </row>
    <row r="101" spans="1:20" s="26" customFormat="1" ht="8.25" customHeight="1">
      <c r="A101" s="5">
        <v>291</v>
      </c>
      <c r="B101" s="13" t="s">
        <v>401</v>
      </c>
      <c r="C101" s="13" t="s">
        <v>1150</v>
      </c>
      <c r="D101" s="14" t="s">
        <v>149</v>
      </c>
      <c r="E101" s="15" t="s">
        <v>949</v>
      </c>
      <c r="F101" s="7">
        <v>0</v>
      </c>
      <c r="G101" s="7">
        <v>0</v>
      </c>
      <c r="H101" s="7">
        <v>2.7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31">
        <f t="shared" si="1"/>
        <v>2.7</v>
      </c>
      <c r="T101" s="32"/>
    </row>
    <row r="102" spans="1:20" s="26" customFormat="1" ht="8.25" customHeight="1">
      <c r="A102" s="5">
        <v>30</v>
      </c>
      <c r="B102" s="13" t="s">
        <v>486</v>
      </c>
      <c r="C102" s="13" t="s">
        <v>487</v>
      </c>
      <c r="D102" s="14" t="s">
        <v>149</v>
      </c>
      <c r="E102" s="15" t="s">
        <v>949</v>
      </c>
      <c r="F102" s="7">
        <v>0</v>
      </c>
      <c r="G102" s="7">
        <v>0</v>
      </c>
      <c r="H102" s="7">
        <f>7.5+37.5</f>
        <v>45</v>
      </c>
      <c r="I102" s="7">
        <v>4.32</v>
      </c>
      <c r="J102" s="7"/>
      <c r="K102" s="7"/>
      <c r="L102" s="7"/>
      <c r="M102" s="7"/>
      <c r="N102" s="7"/>
      <c r="O102" s="7"/>
      <c r="P102" s="7"/>
      <c r="Q102" s="7"/>
      <c r="R102" s="7"/>
      <c r="S102" s="31">
        <f t="shared" si="1"/>
        <v>49.32</v>
      </c>
      <c r="T102" s="32"/>
    </row>
    <row r="103" spans="1:20" s="26" customFormat="1" ht="8.25" customHeight="1">
      <c r="A103" s="5">
        <v>291</v>
      </c>
      <c r="B103" s="13" t="s">
        <v>1151</v>
      </c>
      <c r="C103" s="13" t="s">
        <v>1152</v>
      </c>
      <c r="D103" s="14" t="s">
        <v>149</v>
      </c>
      <c r="E103" s="15" t="s">
        <v>949</v>
      </c>
      <c r="F103" s="7">
        <v>0</v>
      </c>
      <c r="G103" s="7">
        <v>0</v>
      </c>
      <c r="H103" s="7">
        <v>2.7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31">
        <f t="shared" si="1"/>
        <v>2.7</v>
      </c>
      <c r="T103" s="32"/>
    </row>
    <row r="104" spans="1:20" s="26" customFormat="1" ht="8.25" customHeight="1">
      <c r="A104" s="5">
        <v>216</v>
      </c>
      <c r="B104" s="13" t="s">
        <v>182</v>
      </c>
      <c r="C104" s="13" t="s">
        <v>1088</v>
      </c>
      <c r="D104" s="14" t="s">
        <v>149</v>
      </c>
      <c r="E104" s="15" t="s">
        <v>949</v>
      </c>
      <c r="F104" s="7">
        <v>0</v>
      </c>
      <c r="G104" s="7">
        <v>5</v>
      </c>
      <c r="H104" s="7"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31">
        <f t="shared" si="1"/>
        <v>5</v>
      </c>
      <c r="T104" s="32"/>
    </row>
    <row r="105" spans="1:20" s="26" customFormat="1" ht="8.25" customHeight="1">
      <c r="A105" s="5">
        <v>121</v>
      </c>
      <c r="B105" s="13" t="s">
        <v>130</v>
      </c>
      <c r="C105" s="13" t="s">
        <v>89</v>
      </c>
      <c r="D105" s="14" t="s">
        <v>149</v>
      </c>
      <c r="E105" s="15" t="s">
        <v>949</v>
      </c>
      <c r="F105" s="7">
        <v>6.39</v>
      </c>
      <c r="G105" s="7">
        <v>0</v>
      </c>
      <c r="H105" s="7">
        <v>4.5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1">
        <f t="shared" si="1"/>
        <v>10.89</v>
      </c>
      <c r="T105" s="32"/>
    </row>
    <row r="106" spans="1:20" s="26" customFormat="1" ht="8.25" customHeight="1">
      <c r="A106" s="5">
        <v>267</v>
      </c>
      <c r="B106" s="13" t="s">
        <v>1128</v>
      </c>
      <c r="C106" s="13" t="s">
        <v>1129</v>
      </c>
      <c r="D106" s="14" t="s">
        <v>149</v>
      </c>
      <c r="E106" s="15" t="s">
        <v>949</v>
      </c>
      <c r="F106" s="7">
        <v>0</v>
      </c>
      <c r="G106" s="7">
        <v>0</v>
      </c>
      <c r="H106" s="7">
        <v>3.24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1">
        <f t="shared" si="1"/>
        <v>3.24</v>
      </c>
      <c r="T106" s="32"/>
    </row>
    <row r="107" spans="1:20" s="26" customFormat="1" ht="8.25" customHeight="1">
      <c r="A107" s="5">
        <v>291</v>
      </c>
      <c r="B107" s="13" t="s">
        <v>1438</v>
      </c>
      <c r="C107" s="13" t="s">
        <v>1439</v>
      </c>
      <c r="D107" s="14" t="s">
        <v>149</v>
      </c>
      <c r="E107" s="15" t="s">
        <v>1227</v>
      </c>
      <c r="F107" s="7">
        <v>0</v>
      </c>
      <c r="G107" s="7">
        <v>0</v>
      </c>
      <c r="H107" s="7">
        <v>2.7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1">
        <f t="shared" si="1"/>
        <v>2.7</v>
      </c>
      <c r="T107" s="32"/>
    </row>
    <row r="108" spans="1:20" s="26" customFormat="1" ht="8.25" customHeight="1">
      <c r="A108" s="5">
        <v>219</v>
      </c>
      <c r="B108" s="13" t="s">
        <v>1384</v>
      </c>
      <c r="C108" s="13" t="s">
        <v>1385</v>
      </c>
      <c r="D108" s="14" t="s">
        <v>149</v>
      </c>
      <c r="E108" s="15" t="s">
        <v>1227</v>
      </c>
      <c r="F108" s="7">
        <v>0</v>
      </c>
      <c r="G108" s="7">
        <v>0</v>
      </c>
      <c r="H108" s="7">
        <v>4.5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1">
        <f t="shared" si="1"/>
        <v>4.5</v>
      </c>
      <c r="T108" s="32"/>
    </row>
    <row r="109" spans="1:20" s="26" customFormat="1" ht="8.25" customHeight="1">
      <c r="A109" s="5">
        <v>291</v>
      </c>
      <c r="B109" s="13" t="s">
        <v>1436</v>
      </c>
      <c r="C109" s="13" t="s">
        <v>1437</v>
      </c>
      <c r="D109" s="14" t="s">
        <v>149</v>
      </c>
      <c r="E109" s="15" t="s">
        <v>1227</v>
      </c>
      <c r="F109" s="7">
        <v>0</v>
      </c>
      <c r="G109" s="7">
        <v>0</v>
      </c>
      <c r="H109" s="7">
        <v>2.7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1">
        <f t="shared" si="1"/>
        <v>2.7</v>
      </c>
      <c r="T109" s="32"/>
    </row>
    <row r="110" spans="1:20" s="26" customFormat="1" ht="8.25" customHeight="1">
      <c r="A110" s="5">
        <v>283</v>
      </c>
      <c r="B110" s="13" t="s">
        <v>1399</v>
      </c>
      <c r="C110" s="13" t="s">
        <v>1400</v>
      </c>
      <c r="D110" s="14" t="s">
        <v>149</v>
      </c>
      <c r="E110" s="15" t="s">
        <v>1227</v>
      </c>
      <c r="F110" s="7">
        <v>0</v>
      </c>
      <c r="G110" s="7">
        <v>0</v>
      </c>
      <c r="H110" s="7">
        <v>3.24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1">
        <f t="shared" si="1"/>
        <v>3.24</v>
      </c>
      <c r="T110" s="32"/>
    </row>
    <row r="111" spans="1:20" s="26" customFormat="1" ht="8.25" customHeight="1">
      <c r="A111" s="5">
        <v>335</v>
      </c>
      <c r="B111" s="13" t="s">
        <v>1460</v>
      </c>
      <c r="C111" s="13" t="s">
        <v>1461</v>
      </c>
      <c r="D111" s="14" t="s">
        <v>149</v>
      </c>
      <c r="E111" s="15" t="s">
        <v>1227</v>
      </c>
      <c r="F111" s="7">
        <v>0</v>
      </c>
      <c r="G111" s="7">
        <v>1.8</v>
      </c>
      <c r="H111" s="7">
        <v>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31">
        <f t="shared" si="1"/>
        <v>1.8</v>
      </c>
      <c r="T111" s="32"/>
    </row>
    <row r="112" spans="1:20" s="26" customFormat="1" ht="8.25" customHeight="1">
      <c r="A112" s="5">
        <v>2</v>
      </c>
      <c r="B112" s="13" t="s">
        <v>1271</v>
      </c>
      <c r="C112" s="13" t="s">
        <v>711</v>
      </c>
      <c r="D112" s="14" t="s">
        <v>149</v>
      </c>
      <c r="E112" s="15" t="s">
        <v>5396</v>
      </c>
      <c r="F112" s="7">
        <v>1.98</v>
      </c>
      <c r="G112" s="7">
        <v>39.76</v>
      </c>
      <c r="H112" s="7">
        <v>32.400000000000006</v>
      </c>
      <c r="I112" s="7"/>
      <c r="J112" s="7"/>
      <c r="K112" s="7"/>
      <c r="L112" s="7"/>
      <c r="M112" s="7"/>
      <c r="N112" s="7"/>
      <c r="O112" s="7"/>
      <c r="P112" s="7"/>
      <c r="Q112" s="7">
        <v>120</v>
      </c>
      <c r="R112" s="7"/>
      <c r="S112" s="31">
        <f t="shared" si="1"/>
        <v>194.14</v>
      </c>
      <c r="T112" s="32"/>
    </row>
    <row r="113" spans="1:20" s="26" customFormat="1" ht="8.25" customHeight="1">
      <c r="A113" s="5">
        <v>32</v>
      </c>
      <c r="B113" s="13" t="s">
        <v>1343</v>
      </c>
      <c r="C113" s="13" t="s">
        <v>1344</v>
      </c>
      <c r="D113" s="14" t="s">
        <v>149</v>
      </c>
      <c r="E113" s="15" t="s">
        <v>5396</v>
      </c>
      <c r="F113" s="7">
        <v>0</v>
      </c>
      <c r="G113" s="7">
        <v>0</v>
      </c>
      <c r="H113" s="7">
        <v>45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31">
        <f t="shared" si="1"/>
        <v>45</v>
      </c>
      <c r="T113" s="32"/>
    </row>
    <row r="114" spans="1:20" s="26" customFormat="1" ht="8.25" customHeight="1">
      <c r="A114" s="5">
        <v>70</v>
      </c>
      <c r="B114" s="13" t="s">
        <v>328</v>
      </c>
      <c r="C114" s="13" t="s">
        <v>1616</v>
      </c>
      <c r="D114" s="14" t="s">
        <v>149</v>
      </c>
      <c r="E114" s="15" t="s">
        <v>1521</v>
      </c>
      <c r="F114" s="7">
        <v>0</v>
      </c>
      <c r="G114" s="7">
        <v>0</v>
      </c>
      <c r="H114" s="7">
        <f>7.5+13.5</f>
        <v>21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31">
        <f t="shared" si="1"/>
        <v>21</v>
      </c>
      <c r="T114" s="32"/>
    </row>
    <row r="115" spans="1:20" s="26" customFormat="1" ht="8.25" customHeight="1">
      <c r="A115" s="5">
        <v>78</v>
      </c>
      <c r="B115" s="17" t="s">
        <v>1562</v>
      </c>
      <c r="C115" s="17" t="s">
        <v>1563</v>
      </c>
      <c r="D115" s="14" t="s">
        <v>149</v>
      </c>
      <c r="E115" s="15" t="s">
        <v>1521</v>
      </c>
      <c r="F115" s="7">
        <v>14.39</v>
      </c>
      <c r="G115" s="7">
        <v>5.29</v>
      </c>
      <c r="H115" s="7"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31">
        <f t="shared" si="1"/>
        <v>19.68</v>
      </c>
      <c r="T115" s="32"/>
    </row>
    <row r="116" spans="1:20" s="26" customFormat="1" ht="8.25" customHeight="1">
      <c r="A116" s="5">
        <v>291</v>
      </c>
      <c r="B116" s="13" t="s">
        <v>987</v>
      </c>
      <c r="C116" s="13" t="s">
        <v>1722</v>
      </c>
      <c r="D116" s="14" t="s">
        <v>149</v>
      </c>
      <c r="E116" s="15" t="s">
        <v>1521</v>
      </c>
      <c r="F116" s="7">
        <v>0</v>
      </c>
      <c r="G116" s="7">
        <v>0</v>
      </c>
      <c r="H116" s="7">
        <v>2.7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1">
        <f t="shared" si="1"/>
        <v>2.7</v>
      </c>
      <c r="T116" s="32"/>
    </row>
    <row r="117" spans="1:20" s="26" customFormat="1" ht="8.25" customHeight="1">
      <c r="A117" s="5">
        <v>291</v>
      </c>
      <c r="B117" s="13" t="s">
        <v>1720</v>
      </c>
      <c r="C117" s="13" t="s">
        <v>1721</v>
      </c>
      <c r="D117" s="14" t="s">
        <v>149</v>
      </c>
      <c r="E117" s="15" t="s">
        <v>1521</v>
      </c>
      <c r="F117" s="7">
        <v>0</v>
      </c>
      <c r="G117" s="7">
        <v>0</v>
      </c>
      <c r="H117" s="7">
        <v>2.7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1">
        <f t="shared" si="1"/>
        <v>2.7</v>
      </c>
      <c r="T117" s="32"/>
    </row>
    <row r="118" spans="1:20" s="26" customFormat="1" ht="8.25" customHeight="1">
      <c r="A118" s="12">
        <v>183</v>
      </c>
      <c r="B118" s="13" t="s">
        <v>80</v>
      </c>
      <c r="C118" s="13" t="s">
        <v>1897</v>
      </c>
      <c r="D118" s="14" t="s">
        <v>149</v>
      </c>
      <c r="E118" s="15" t="s">
        <v>1792</v>
      </c>
      <c r="F118" s="7">
        <v>0</v>
      </c>
      <c r="G118" s="7">
        <v>4.32</v>
      </c>
      <c r="H118" s="7">
        <v>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1">
        <f t="shared" si="1"/>
        <v>4.32</v>
      </c>
      <c r="T118" s="32"/>
    </row>
    <row r="119" spans="1:20" s="26" customFormat="1" ht="8.25" customHeight="1">
      <c r="A119" s="12">
        <v>38</v>
      </c>
      <c r="B119" s="13" t="s">
        <v>5184</v>
      </c>
      <c r="C119" s="13" t="s">
        <v>5185</v>
      </c>
      <c r="D119" s="14" t="s">
        <v>5167</v>
      </c>
      <c r="E119" s="15" t="s">
        <v>5451</v>
      </c>
      <c r="F119" s="7">
        <v>0</v>
      </c>
      <c r="G119" s="7">
        <v>0</v>
      </c>
      <c r="H119" s="7">
        <v>22.5</v>
      </c>
      <c r="I119" s="7"/>
      <c r="J119" s="7"/>
      <c r="K119" s="7"/>
      <c r="L119" s="7"/>
      <c r="M119" s="7"/>
      <c r="N119" s="7"/>
      <c r="O119" s="7"/>
      <c r="P119" s="7"/>
      <c r="Q119" s="7">
        <v>18.14</v>
      </c>
      <c r="R119" s="7"/>
      <c r="S119" s="31">
        <f t="shared" si="1"/>
        <v>40.64</v>
      </c>
      <c r="T119" s="32"/>
    </row>
    <row r="120" spans="1:20" s="26" customFormat="1" ht="8.25" customHeight="1">
      <c r="A120" s="12">
        <v>158</v>
      </c>
      <c r="B120" s="13" t="s">
        <v>2064</v>
      </c>
      <c r="C120" s="13" t="s">
        <v>2065</v>
      </c>
      <c r="D120" s="14" t="s">
        <v>149</v>
      </c>
      <c r="E120" s="15" t="s">
        <v>1977</v>
      </c>
      <c r="F120" s="7">
        <v>0</v>
      </c>
      <c r="G120" s="7">
        <v>0</v>
      </c>
      <c r="H120" s="7">
        <v>5.4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1">
        <f t="shared" si="1"/>
        <v>5.4</v>
      </c>
      <c r="T120" s="32"/>
    </row>
    <row r="121" spans="1:20" s="26" customFormat="1" ht="8.25" customHeight="1">
      <c r="A121" s="12">
        <v>88</v>
      </c>
      <c r="B121" s="17" t="s">
        <v>182</v>
      </c>
      <c r="C121" s="17" t="s">
        <v>2021</v>
      </c>
      <c r="D121" s="14" t="s">
        <v>149</v>
      </c>
      <c r="E121" s="15" t="s">
        <v>1977</v>
      </c>
      <c r="F121" s="7">
        <v>14.39</v>
      </c>
      <c r="G121" s="7">
        <v>0</v>
      </c>
      <c r="H121" s="7">
        <v>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1">
        <f t="shared" si="1"/>
        <v>14.39</v>
      </c>
      <c r="T121" s="32"/>
    </row>
    <row r="122" spans="1:20" s="26" customFormat="1" ht="8.25" customHeight="1">
      <c r="A122" s="12">
        <v>70</v>
      </c>
      <c r="B122" s="13" t="s">
        <v>5165</v>
      </c>
      <c r="C122" s="13" t="s">
        <v>5166</v>
      </c>
      <c r="D122" s="14" t="s">
        <v>5167</v>
      </c>
      <c r="E122" s="15" t="s">
        <v>1977</v>
      </c>
      <c r="F122" s="7">
        <v>0</v>
      </c>
      <c r="G122" s="7">
        <v>0</v>
      </c>
      <c r="H122" s="7">
        <v>0</v>
      </c>
      <c r="I122" s="7"/>
      <c r="J122" s="7"/>
      <c r="K122" s="7"/>
      <c r="L122" s="7"/>
      <c r="M122" s="7"/>
      <c r="N122" s="7"/>
      <c r="O122" s="7"/>
      <c r="P122" s="7"/>
      <c r="Q122" s="7">
        <v>18.14</v>
      </c>
      <c r="R122" s="7"/>
      <c r="S122" s="31">
        <f t="shared" si="1"/>
        <v>18.14</v>
      </c>
      <c r="T122" s="32"/>
    </row>
    <row r="123" spans="1:20" s="26" customFormat="1" ht="8.25" customHeight="1">
      <c r="A123" s="12">
        <v>41</v>
      </c>
      <c r="B123" s="13" t="s">
        <v>5021</v>
      </c>
      <c r="C123" s="13" t="s">
        <v>2881</v>
      </c>
      <c r="D123" s="14" t="s">
        <v>149</v>
      </c>
      <c r="E123" s="15" t="s">
        <v>1977</v>
      </c>
      <c r="F123" s="7">
        <v>0</v>
      </c>
      <c r="G123" s="7">
        <v>0</v>
      </c>
      <c r="H123" s="7">
        <v>37.5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1">
        <f t="shared" si="1"/>
        <v>37.5</v>
      </c>
      <c r="T123" s="32"/>
    </row>
    <row r="124" spans="1:20" s="26" customFormat="1" ht="8.25" customHeight="1">
      <c r="A124" s="12">
        <v>106</v>
      </c>
      <c r="B124" s="13" t="s">
        <v>2105</v>
      </c>
      <c r="C124" s="13" t="s">
        <v>1888</v>
      </c>
      <c r="D124" s="14" t="s">
        <v>149</v>
      </c>
      <c r="E124" s="15" t="s">
        <v>5452</v>
      </c>
      <c r="F124" s="7">
        <v>0</v>
      </c>
      <c r="G124" s="7">
        <v>12.25</v>
      </c>
      <c r="H124" s="7">
        <v>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31">
        <f t="shared" si="1"/>
        <v>12.25</v>
      </c>
      <c r="T124" s="32"/>
    </row>
    <row r="125" spans="1:20" s="26" customFormat="1" ht="8.25" customHeight="1">
      <c r="A125" s="5">
        <v>335</v>
      </c>
      <c r="B125" s="13" t="s">
        <v>2419</v>
      </c>
      <c r="C125" s="13" t="s">
        <v>2420</v>
      </c>
      <c r="D125" s="14" t="s">
        <v>149</v>
      </c>
      <c r="E125" s="15" t="s">
        <v>2157</v>
      </c>
      <c r="F125" s="7">
        <v>0</v>
      </c>
      <c r="G125" s="7">
        <v>0</v>
      </c>
      <c r="H125" s="7">
        <v>2.7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1">
        <f t="shared" si="1"/>
        <v>2.7</v>
      </c>
      <c r="T125" s="33"/>
    </row>
    <row r="126" spans="1:20" s="26" customFormat="1" ht="8.25" customHeight="1">
      <c r="A126" s="5">
        <v>335</v>
      </c>
      <c r="B126" s="13" t="s">
        <v>2417</v>
      </c>
      <c r="C126" s="13" t="s">
        <v>2418</v>
      </c>
      <c r="D126" s="14" t="s">
        <v>149</v>
      </c>
      <c r="E126" s="15" t="s">
        <v>2157</v>
      </c>
      <c r="F126" s="7">
        <v>0</v>
      </c>
      <c r="G126" s="7">
        <v>0</v>
      </c>
      <c r="H126" s="7">
        <v>2.7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1">
        <f t="shared" si="1"/>
        <v>2.7</v>
      </c>
      <c r="T126" s="33"/>
    </row>
    <row r="127" spans="1:20" s="26" customFormat="1" ht="8.25" customHeight="1">
      <c r="A127" s="5">
        <v>238</v>
      </c>
      <c r="B127" s="13" t="s">
        <v>2342</v>
      </c>
      <c r="C127" s="13" t="s">
        <v>2343</v>
      </c>
      <c r="D127" s="14" t="s">
        <v>149</v>
      </c>
      <c r="E127" s="15" t="s">
        <v>2157</v>
      </c>
      <c r="F127" s="7">
        <v>0</v>
      </c>
      <c r="G127" s="7">
        <v>0</v>
      </c>
      <c r="H127" s="7">
        <v>4.5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31">
        <f t="shared" si="1"/>
        <v>4.5</v>
      </c>
      <c r="T127" s="33"/>
    </row>
    <row r="128" spans="1:20" s="26" customFormat="1" ht="8.25" customHeight="1">
      <c r="A128" s="5">
        <v>52</v>
      </c>
      <c r="B128" s="13" t="s">
        <v>1616</v>
      </c>
      <c r="C128" s="13" t="s">
        <v>2272</v>
      </c>
      <c r="D128" s="14" t="s">
        <v>149</v>
      </c>
      <c r="E128" s="15" t="s">
        <v>5454</v>
      </c>
      <c r="F128" s="7">
        <v>0</v>
      </c>
      <c r="G128" s="7">
        <v>0</v>
      </c>
      <c r="H128" s="7">
        <v>28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1">
        <f t="shared" si="1"/>
        <v>28</v>
      </c>
      <c r="T128" s="33"/>
    </row>
    <row r="129" spans="1:20" s="26" customFormat="1" ht="8.25" customHeight="1">
      <c r="A129" s="5">
        <v>335</v>
      </c>
      <c r="B129" s="13" t="s">
        <v>2757</v>
      </c>
      <c r="C129" s="13" t="s">
        <v>2758</v>
      </c>
      <c r="D129" s="14" t="s">
        <v>149</v>
      </c>
      <c r="E129" s="15" t="s">
        <v>2520</v>
      </c>
      <c r="F129" s="7">
        <v>0</v>
      </c>
      <c r="G129" s="7">
        <v>0</v>
      </c>
      <c r="H129" s="7">
        <v>2.7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1">
        <f t="shared" si="1"/>
        <v>2.7</v>
      </c>
      <c r="T129" s="33"/>
    </row>
    <row r="130" spans="1:20" s="26" customFormat="1" ht="8.25" customHeight="1">
      <c r="A130" s="5">
        <v>335</v>
      </c>
      <c r="B130" s="13" t="s">
        <v>2749</v>
      </c>
      <c r="C130" s="13" t="s">
        <v>487</v>
      </c>
      <c r="D130" s="14" t="s">
        <v>149</v>
      </c>
      <c r="E130" s="15" t="s">
        <v>2520</v>
      </c>
      <c r="F130" s="7">
        <v>2.7</v>
      </c>
      <c r="G130" s="7">
        <v>0</v>
      </c>
      <c r="H130" s="7">
        <v>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31">
        <f aca="true" t="shared" si="2" ref="S130:S193">SUM(F130:R130)</f>
        <v>2.7</v>
      </c>
      <c r="T130" s="33"/>
    </row>
    <row r="131" spans="1:20" s="26" customFormat="1" ht="8.25" customHeight="1">
      <c r="A131" s="5">
        <v>32</v>
      </c>
      <c r="B131" s="13" t="s">
        <v>2637</v>
      </c>
      <c r="C131" s="13" t="s">
        <v>2638</v>
      </c>
      <c r="D131" s="14" t="s">
        <v>149</v>
      </c>
      <c r="E131" s="15" t="s">
        <v>2520</v>
      </c>
      <c r="F131" s="7">
        <v>0</v>
      </c>
      <c r="G131" s="7">
        <v>0</v>
      </c>
      <c r="H131" s="7">
        <f>7.5+37.5</f>
        <v>45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31">
        <f t="shared" si="2"/>
        <v>45</v>
      </c>
      <c r="T131" s="33"/>
    </row>
    <row r="132" spans="1:20" s="26" customFormat="1" ht="8.25" customHeight="1">
      <c r="A132" s="5">
        <v>19</v>
      </c>
      <c r="B132" s="13" t="s">
        <v>2529</v>
      </c>
      <c r="C132" s="13" t="s">
        <v>2530</v>
      </c>
      <c r="D132" s="13" t="s">
        <v>149</v>
      </c>
      <c r="E132" s="18" t="s">
        <v>2520</v>
      </c>
      <c r="F132" s="7">
        <v>0</v>
      </c>
      <c r="G132" s="7">
        <v>50.29</v>
      </c>
      <c r="H132" s="7">
        <v>18.900000000000002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31">
        <f t="shared" si="2"/>
        <v>69.19</v>
      </c>
      <c r="T132" s="33"/>
    </row>
    <row r="133" spans="1:20" s="26" customFormat="1" ht="8.25" customHeight="1">
      <c r="A133" s="5">
        <v>76</v>
      </c>
      <c r="B133" s="13" t="s">
        <v>2570</v>
      </c>
      <c r="C133" s="13" t="s">
        <v>2571</v>
      </c>
      <c r="D133" s="14" t="s">
        <v>149</v>
      </c>
      <c r="E133" s="15" t="s">
        <v>2520</v>
      </c>
      <c r="F133" s="7">
        <v>14.39</v>
      </c>
      <c r="G133" s="7">
        <v>0</v>
      </c>
      <c r="H133" s="7">
        <v>4.5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31">
        <f t="shared" si="2"/>
        <v>18.89</v>
      </c>
      <c r="T133" s="33"/>
    </row>
    <row r="134" spans="1:20" s="26" customFormat="1" ht="8.25" customHeight="1">
      <c r="A134" s="5">
        <v>219</v>
      </c>
      <c r="B134" s="13" t="s">
        <v>2672</v>
      </c>
      <c r="C134" s="13" t="s">
        <v>2585</v>
      </c>
      <c r="D134" s="14" t="s">
        <v>149</v>
      </c>
      <c r="E134" s="15" t="s">
        <v>2520</v>
      </c>
      <c r="F134" s="7">
        <v>0</v>
      </c>
      <c r="G134" s="7">
        <v>5</v>
      </c>
      <c r="H134" s="7">
        <v>0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31">
        <f t="shared" si="2"/>
        <v>5</v>
      </c>
      <c r="T134" s="33"/>
    </row>
    <row r="135" spans="1:20" s="26" customFormat="1" ht="8.25" customHeight="1">
      <c r="A135" s="5">
        <v>256</v>
      </c>
      <c r="B135" s="13" t="s">
        <v>2450</v>
      </c>
      <c r="C135" s="13" t="s">
        <v>3019</v>
      </c>
      <c r="D135" s="14" t="s">
        <v>149</v>
      </c>
      <c r="E135" s="15" t="s">
        <v>2869</v>
      </c>
      <c r="F135" s="7">
        <v>0</v>
      </c>
      <c r="G135" s="7">
        <v>0</v>
      </c>
      <c r="H135" s="7">
        <v>4.5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31">
        <f t="shared" si="2"/>
        <v>4.5</v>
      </c>
      <c r="T135" s="33"/>
    </row>
    <row r="136" spans="1:20" s="26" customFormat="1" ht="8.25" customHeight="1">
      <c r="A136" s="5">
        <v>335</v>
      </c>
      <c r="B136" s="13" t="s">
        <v>3065</v>
      </c>
      <c r="C136" s="13" t="s">
        <v>3066</v>
      </c>
      <c r="D136" s="14" t="s">
        <v>149</v>
      </c>
      <c r="E136" s="15" t="s">
        <v>2869</v>
      </c>
      <c r="F136" s="7">
        <v>0</v>
      </c>
      <c r="G136" s="7">
        <v>0</v>
      </c>
      <c r="H136" s="7">
        <v>2.7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31">
        <f t="shared" si="2"/>
        <v>2.7</v>
      </c>
      <c r="T136" s="33"/>
    </row>
    <row r="137" spans="1:20" s="26" customFormat="1" ht="8.25" customHeight="1">
      <c r="A137" s="5">
        <v>335</v>
      </c>
      <c r="B137" s="13" t="s">
        <v>3063</v>
      </c>
      <c r="C137" s="13" t="s">
        <v>3064</v>
      </c>
      <c r="D137" s="14" t="s">
        <v>149</v>
      </c>
      <c r="E137" s="15" t="s">
        <v>2869</v>
      </c>
      <c r="F137" s="7">
        <v>0</v>
      </c>
      <c r="G137" s="7">
        <v>0</v>
      </c>
      <c r="H137" s="7">
        <v>2.7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31">
        <f t="shared" si="2"/>
        <v>2.7</v>
      </c>
      <c r="T137" s="33"/>
    </row>
    <row r="138" spans="1:20" s="26" customFormat="1" ht="8.25" customHeight="1">
      <c r="A138" s="5">
        <v>415</v>
      </c>
      <c r="B138" s="13" t="s">
        <v>3126</v>
      </c>
      <c r="C138" s="13" t="s">
        <v>711</v>
      </c>
      <c r="D138" s="14" t="s">
        <v>149</v>
      </c>
      <c r="E138" s="15" t="s">
        <v>2869</v>
      </c>
      <c r="F138" s="7">
        <v>1.08</v>
      </c>
      <c r="G138" s="7">
        <v>0</v>
      </c>
      <c r="H138" s="7">
        <v>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31">
        <f t="shared" si="2"/>
        <v>1.08</v>
      </c>
      <c r="T138" s="33"/>
    </row>
    <row r="139" spans="1:20" s="26" customFormat="1" ht="8.25" customHeight="1">
      <c r="A139" s="5">
        <v>24</v>
      </c>
      <c r="B139" s="13" t="s">
        <v>2967</v>
      </c>
      <c r="C139" s="13" t="s">
        <v>2968</v>
      </c>
      <c r="D139" s="14" t="s">
        <v>149</v>
      </c>
      <c r="E139" s="15" t="s">
        <v>5455</v>
      </c>
      <c r="F139" s="7">
        <v>0</v>
      </c>
      <c r="G139" s="7">
        <v>0</v>
      </c>
      <c r="H139" s="7">
        <v>30</v>
      </c>
      <c r="I139" s="7"/>
      <c r="J139" s="7"/>
      <c r="K139" s="7"/>
      <c r="L139" s="7"/>
      <c r="M139" s="7"/>
      <c r="N139" s="7"/>
      <c r="O139" s="7"/>
      <c r="P139" s="7"/>
      <c r="Q139" s="7">
        <v>18.14</v>
      </c>
      <c r="R139" s="7"/>
      <c r="S139" s="31">
        <f t="shared" si="2"/>
        <v>48.14</v>
      </c>
      <c r="T139" s="33"/>
    </row>
    <row r="140" spans="1:20" s="26" customFormat="1" ht="8.25" customHeight="1">
      <c r="A140" s="5">
        <v>31</v>
      </c>
      <c r="B140" s="13" t="s">
        <v>3331</v>
      </c>
      <c r="C140" s="13" t="s">
        <v>3332</v>
      </c>
      <c r="D140" s="14" t="s">
        <v>149</v>
      </c>
      <c r="E140" s="15" t="s">
        <v>3162</v>
      </c>
      <c r="F140" s="7">
        <v>0</v>
      </c>
      <c r="G140" s="7">
        <v>0</v>
      </c>
      <c r="H140" s="7">
        <f>4.5+37.5</f>
        <v>42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31">
        <f t="shared" si="2"/>
        <v>42</v>
      </c>
      <c r="T140" s="33"/>
    </row>
    <row r="141" spans="1:20" s="26" customFormat="1" ht="8.25" customHeight="1">
      <c r="A141" s="5">
        <v>256</v>
      </c>
      <c r="B141" s="13" t="s">
        <v>3322</v>
      </c>
      <c r="C141" s="13" t="s">
        <v>3323</v>
      </c>
      <c r="D141" s="14" t="s">
        <v>149</v>
      </c>
      <c r="E141" s="15" t="s">
        <v>3162</v>
      </c>
      <c r="F141" s="7">
        <v>4.5</v>
      </c>
      <c r="G141" s="7">
        <v>0</v>
      </c>
      <c r="H141" s="7">
        <v>0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31">
        <f t="shared" si="2"/>
        <v>4.5</v>
      </c>
      <c r="T141" s="33"/>
    </row>
    <row r="142" spans="1:20" s="26" customFormat="1" ht="8.25" customHeight="1">
      <c r="A142" s="5">
        <v>335</v>
      </c>
      <c r="B142" s="13" t="s">
        <v>3394</v>
      </c>
      <c r="C142" s="13" t="s">
        <v>1088</v>
      </c>
      <c r="D142" s="14" t="s">
        <v>149</v>
      </c>
      <c r="E142" s="15" t="s">
        <v>3162</v>
      </c>
      <c r="F142" s="7">
        <v>0</v>
      </c>
      <c r="G142" s="7">
        <v>0</v>
      </c>
      <c r="H142" s="7">
        <v>2.7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31">
        <f t="shared" si="2"/>
        <v>2.7</v>
      </c>
      <c r="T142" s="33"/>
    </row>
    <row r="143" spans="1:20" s="26" customFormat="1" ht="8.25" customHeight="1">
      <c r="A143" s="5">
        <v>256</v>
      </c>
      <c r="B143" s="13" t="s">
        <v>3324</v>
      </c>
      <c r="C143" s="13" t="s">
        <v>3325</v>
      </c>
      <c r="D143" s="14" t="s">
        <v>149</v>
      </c>
      <c r="E143" s="15" t="s">
        <v>3162</v>
      </c>
      <c r="F143" s="7">
        <v>4.5</v>
      </c>
      <c r="G143" s="7">
        <v>0</v>
      </c>
      <c r="H143" s="7">
        <v>0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31">
        <f t="shared" si="2"/>
        <v>4.5</v>
      </c>
      <c r="T143" s="33"/>
    </row>
    <row r="144" spans="1:20" s="26" customFormat="1" ht="8.25" customHeight="1">
      <c r="A144" s="5">
        <v>254</v>
      </c>
      <c r="B144" s="13" t="s">
        <v>3319</v>
      </c>
      <c r="C144" s="13" t="s">
        <v>3320</v>
      </c>
      <c r="D144" s="14" t="s">
        <v>149</v>
      </c>
      <c r="E144" s="15" t="s">
        <v>3162</v>
      </c>
      <c r="F144" s="7">
        <v>1.89</v>
      </c>
      <c r="G144" s="7">
        <v>0</v>
      </c>
      <c r="H144" s="7">
        <v>2.7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31">
        <f t="shared" si="2"/>
        <v>4.59</v>
      </c>
      <c r="T144" s="33"/>
    </row>
    <row r="145" spans="1:20" s="26" customFormat="1" ht="8.25" customHeight="1">
      <c r="A145" s="5">
        <v>362</v>
      </c>
      <c r="B145" s="13" t="s">
        <v>3402</v>
      </c>
      <c r="C145" s="13" t="s">
        <v>711</v>
      </c>
      <c r="D145" s="14" t="s">
        <v>149</v>
      </c>
      <c r="E145" s="15" t="s">
        <v>3162</v>
      </c>
      <c r="F145" s="7">
        <v>0</v>
      </c>
      <c r="G145" s="7">
        <v>2.25</v>
      </c>
      <c r="H145" s="7">
        <v>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31">
        <f t="shared" si="2"/>
        <v>2.25</v>
      </c>
      <c r="T145" s="33"/>
    </row>
    <row r="146" spans="1:20" s="26" customFormat="1" ht="8.25" customHeight="1">
      <c r="A146" s="5">
        <v>73</v>
      </c>
      <c r="B146" s="13" t="s">
        <v>3126</v>
      </c>
      <c r="C146" s="13" t="s">
        <v>711</v>
      </c>
      <c r="D146" s="14" t="s">
        <v>149</v>
      </c>
      <c r="E146" s="15" t="s">
        <v>3472</v>
      </c>
      <c r="F146" s="7">
        <v>0</v>
      </c>
      <c r="G146" s="7">
        <v>0</v>
      </c>
      <c r="H146" s="7">
        <v>7.5</v>
      </c>
      <c r="I146" s="7"/>
      <c r="J146" s="7"/>
      <c r="K146" s="7"/>
      <c r="L146" s="7"/>
      <c r="M146" s="7"/>
      <c r="N146" s="7"/>
      <c r="O146" s="7"/>
      <c r="P146" s="7"/>
      <c r="Q146" s="7">
        <v>18.14</v>
      </c>
      <c r="R146" s="7"/>
      <c r="S146" s="31">
        <f t="shared" si="2"/>
        <v>25.64</v>
      </c>
      <c r="T146" s="33"/>
    </row>
    <row r="147" spans="1:20" s="26" customFormat="1" ht="8.25" customHeight="1">
      <c r="A147" s="5">
        <v>371</v>
      </c>
      <c r="B147" s="13" t="s">
        <v>2742</v>
      </c>
      <c r="C147" s="13" t="s">
        <v>3658</v>
      </c>
      <c r="D147" s="14" t="s">
        <v>149</v>
      </c>
      <c r="E147" s="15" t="s">
        <v>3472</v>
      </c>
      <c r="F147" s="7">
        <v>0</v>
      </c>
      <c r="G147" s="7">
        <v>0</v>
      </c>
      <c r="H147" s="7">
        <v>2.7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31">
        <f t="shared" si="2"/>
        <v>2.7</v>
      </c>
      <c r="T147" s="33"/>
    </row>
    <row r="148" spans="1:20" s="26" customFormat="1" ht="8.25" customHeight="1">
      <c r="A148" s="5">
        <v>90</v>
      </c>
      <c r="B148" s="17" t="s">
        <v>1407</v>
      </c>
      <c r="C148" s="17" t="s">
        <v>1385</v>
      </c>
      <c r="D148" s="14" t="s">
        <v>149</v>
      </c>
      <c r="E148" s="15" t="s">
        <v>5456</v>
      </c>
      <c r="F148" s="7">
        <v>14.39</v>
      </c>
      <c r="G148" s="7">
        <v>3.705</v>
      </c>
      <c r="H148" s="7">
        <v>2.7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31">
        <f t="shared" si="2"/>
        <v>20.794999999999998</v>
      </c>
      <c r="T148" s="33"/>
    </row>
    <row r="149" spans="1:20" s="26" customFormat="1" ht="8.25" customHeight="1">
      <c r="A149" s="5">
        <v>178</v>
      </c>
      <c r="B149" s="13" t="s">
        <v>2684</v>
      </c>
      <c r="C149" s="13" t="s">
        <v>3972</v>
      </c>
      <c r="D149" s="14" t="s">
        <v>149</v>
      </c>
      <c r="E149" s="15" t="s">
        <v>3756</v>
      </c>
      <c r="F149" s="7">
        <v>0</v>
      </c>
      <c r="G149" s="7">
        <v>0</v>
      </c>
      <c r="H149" s="7">
        <v>4.5</v>
      </c>
      <c r="I149" s="7">
        <v>4.32</v>
      </c>
      <c r="J149" s="7"/>
      <c r="K149" s="7"/>
      <c r="L149" s="7"/>
      <c r="M149" s="7"/>
      <c r="N149" s="7"/>
      <c r="O149" s="7"/>
      <c r="P149" s="7"/>
      <c r="Q149" s="7"/>
      <c r="R149" s="7"/>
      <c r="S149" s="31">
        <f t="shared" si="2"/>
        <v>8.82</v>
      </c>
      <c r="T149" s="33"/>
    </row>
    <row r="150" spans="1:20" s="26" customFormat="1" ht="8.25" customHeight="1">
      <c r="A150" s="5">
        <v>350</v>
      </c>
      <c r="B150" s="13" t="s">
        <v>2637</v>
      </c>
      <c r="C150" s="13" t="s">
        <v>464</v>
      </c>
      <c r="D150" s="14" t="s">
        <v>149</v>
      </c>
      <c r="E150" s="15" t="s">
        <v>3756</v>
      </c>
      <c r="F150" s="7">
        <v>0</v>
      </c>
      <c r="G150" s="7">
        <v>0</v>
      </c>
      <c r="H150" s="7">
        <v>3.24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31">
        <f t="shared" si="2"/>
        <v>3.24</v>
      </c>
      <c r="T150" s="33"/>
    </row>
    <row r="151" spans="1:20" s="26" customFormat="1" ht="8.25" customHeight="1">
      <c r="A151" s="5">
        <v>72</v>
      </c>
      <c r="B151" s="13" t="s">
        <v>3792</v>
      </c>
      <c r="C151" s="13" t="s">
        <v>3793</v>
      </c>
      <c r="D151" s="14" t="s">
        <v>149</v>
      </c>
      <c r="E151" s="15" t="s">
        <v>3756</v>
      </c>
      <c r="F151" s="7">
        <v>0</v>
      </c>
      <c r="G151" s="7">
        <v>15</v>
      </c>
      <c r="H151" s="7">
        <v>10.74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31">
        <f t="shared" si="2"/>
        <v>25.740000000000002</v>
      </c>
      <c r="T151" s="33"/>
    </row>
    <row r="152" spans="1:20" s="26" customFormat="1" ht="8.25" customHeight="1">
      <c r="A152" s="5">
        <v>371</v>
      </c>
      <c r="B152" s="13" t="s">
        <v>3094</v>
      </c>
      <c r="C152" s="13" t="s">
        <v>2881</v>
      </c>
      <c r="D152" s="14" t="s">
        <v>149</v>
      </c>
      <c r="E152" s="15" t="s">
        <v>3756</v>
      </c>
      <c r="F152" s="7">
        <v>0</v>
      </c>
      <c r="G152" s="7">
        <v>0</v>
      </c>
      <c r="H152" s="7">
        <v>2.7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31">
        <f t="shared" si="2"/>
        <v>2.7</v>
      </c>
      <c r="T152" s="33"/>
    </row>
    <row r="153" spans="1:20" s="26" customFormat="1" ht="8.25" customHeight="1">
      <c r="A153" s="5">
        <v>371</v>
      </c>
      <c r="B153" s="13" t="s">
        <v>4008</v>
      </c>
      <c r="C153" s="13" t="s">
        <v>4009</v>
      </c>
      <c r="D153" s="14" t="s">
        <v>149</v>
      </c>
      <c r="E153" s="15" t="s">
        <v>3756</v>
      </c>
      <c r="F153" s="7">
        <v>0</v>
      </c>
      <c r="G153" s="7">
        <v>0</v>
      </c>
      <c r="H153" s="7">
        <v>2.7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31">
        <f t="shared" si="2"/>
        <v>2.7</v>
      </c>
      <c r="T153" s="33"/>
    </row>
    <row r="154" spans="1:20" s="26" customFormat="1" ht="8.25" customHeight="1">
      <c r="A154" s="5">
        <v>210</v>
      </c>
      <c r="B154" s="13" t="s">
        <v>4199</v>
      </c>
      <c r="C154" s="13" t="s">
        <v>4200</v>
      </c>
      <c r="D154" s="14" t="s">
        <v>149</v>
      </c>
      <c r="E154" s="15" t="s">
        <v>4088</v>
      </c>
      <c r="F154" s="7">
        <v>0</v>
      </c>
      <c r="G154" s="7">
        <v>5</v>
      </c>
      <c r="H154" s="7">
        <v>0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31">
        <f t="shared" si="2"/>
        <v>5</v>
      </c>
      <c r="T154" s="33"/>
    </row>
    <row r="155" spans="1:20" s="26" customFormat="1" ht="8.25" customHeight="1">
      <c r="A155" s="5">
        <v>353</v>
      </c>
      <c r="B155" s="13" t="s">
        <v>4294</v>
      </c>
      <c r="C155" s="13" t="s">
        <v>4295</v>
      </c>
      <c r="D155" s="14" t="s">
        <v>149</v>
      </c>
      <c r="E155" s="15" t="s">
        <v>4088</v>
      </c>
      <c r="F155" s="7">
        <v>1.5</v>
      </c>
      <c r="G155" s="7">
        <v>0</v>
      </c>
      <c r="H155" s="7">
        <v>0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31">
        <f t="shared" si="2"/>
        <v>1.5</v>
      </c>
      <c r="T155" s="33"/>
    </row>
    <row r="156" spans="1:20" s="26" customFormat="1" ht="8.25" customHeight="1">
      <c r="A156" s="5">
        <v>279</v>
      </c>
      <c r="B156" s="17" t="s">
        <v>3267</v>
      </c>
      <c r="C156" s="17" t="s">
        <v>4250</v>
      </c>
      <c r="D156" s="14" t="s">
        <v>149</v>
      </c>
      <c r="E156" s="15" t="s">
        <v>4088</v>
      </c>
      <c r="F156" s="7">
        <v>0</v>
      </c>
      <c r="G156" s="7">
        <v>0</v>
      </c>
      <c r="H156" s="7">
        <v>2.7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31">
        <f t="shared" si="2"/>
        <v>2.7</v>
      </c>
      <c r="T156" s="33"/>
    </row>
    <row r="157" spans="1:20" s="26" customFormat="1" ht="8.25" customHeight="1">
      <c r="A157" s="5">
        <v>217</v>
      </c>
      <c r="B157" s="17" t="s">
        <v>2967</v>
      </c>
      <c r="C157" s="17" t="s">
        <v>4212</v>
      </c>
      <c r="D157" s="14" t="s">
        <v>149</v>
      </c>
      <c r="E157" s="15" t="s">
        <v>4088</v>
      </c>
      <c r="F157" s="7">
        <v>0</v>
      </c>
      <c r="G157" s="7">
        <v>0</v>
      </c>
      <c r="H157" s="7">
        <v>4.5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31">
        <f t="shared" si="2"/>
        <v>4.5</v>
      </c>
      <c r="T157" s="33"/>
    </row>
    <row r="158" spans="1:20" s="26" customFormat="1" ht="8.25" customHeight="1">
      <c r="A158" s="5">
        <v>164</v>
      </c>
      <c r="B158" s="13" t="s">
        <v>3305</v>
      </c>
      <c r="C158" s="13" t="s">
        <v>4420</v>
      </c>
      <c r="D158" s="14" t="s">
        <v>149</v>
      </c>
      <c r="E158" s="15" t="s">
        <v>4334</v>
      </c>
      <c r="F158" s="7">
        <v>0</v>
      </c>
      <c r="G158" s="7">
        <v>0</v>
      </c>
      <c r="H158" s="7">
        <v>7.5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31">
        <f t="shared" si="2"/>
        <v>7.5</v>
      </c>
      <c r="T158" s="33"/>
    </row>
    <row r="159" spans="1:20" s="26" customFormat="1" ht="8.25" customHeight="1">
      <c r="A159" s="5">
        <v>104</v>
      </c>
      <c r="B159" s="13" t="s">
        <v>4391</v>
      </c>
      <c r="C159" s="13" t="s">
        <v>2021</v>
      </c>
      <c r="D159" s="14" t="s">
        <v>149</v>
      </c>
      <c r="E159" s="15" t="s">
        <v>4334</v>
      </c>
      <c r="F159" s="7">
        <v>14.39</v>
      </c>
      <c r="G159" s="7">
        <v>0</v>
      </c>
      <c r="H159" s="7">
        <v>0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31">
        <f t="shared" si="2"/>
        <v>14.39</v>
      </c>
      <c r="T159" s="33"/>
    </row>
    <row r="160" spans="1:20" s="26" customFormat="1" ht="8.25" customHeight="1">
      <c r="A160" s="5">
        <v>279</v>
      </c>
      <c r="B160" s="13" t="s">
        <v>4191</v>
      </c>
      <c r="C160" s="13" t="s">
        <v>4493</v>
      </c>
      <c r="D160" s="14" t="s">
        <v>149</v>
      </c>
      <c r="E160" s="15" t="s">
        <v>4334</v>
      </c>
      <c r="F160" s="7">
        <v>0</v>
      </c>
      <c r="G160" s="7">
        <v>0</v>
      </c>
      <c r="H160" s="7">
        <v>2.7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31">
        <f t="shared" si="2"/>
        <v>2.7</v>
      </c>
      <c r="T160" s="33"/>
    </row>
    <row r="161" spans="1:20" s="26" customFormat="1" ht="8.25" customHeight="1">
      <c r="A161" s="5">
        <v>279</v>
      </c>
      <c r="B161" s="13" t="s">
        <v>4494</v>
      </c>
      <c r="C161" s="13" t="s">
        <v>4495</v>
      </c>
      <c r="D161" s="14" t="s">
        <v>149</v>
      </c>
      <c r="E161" s="15" t="s">
        <v>4334</v>
      </c>
      <c r="F161" s="7">
        <v>0</v>
      </c>
      <c r="G161" s="7">
        <v>0</v>
      </c>
      <c r="H161" s="7">
        <v>2.7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31">
        <f t="shared" si="2"/>
        <v>2.7</v>
      </c>
      <c r="T161" s="33"/>
    </row>
    <row r="162" spans="1:20" s="26" customFormat="1" ht="8.25" customHeight="1">
      <c r="A162" s="12">
        <v>243</v>
      </c>
      <c r="B162" s="17" t="s">
        <v>236</v>
      </c>
      <c r="C162" s="17" t="s">
        <v>237</v>
      </c>
      <c r="D162" s="14" t="s">
        <v>238</v>
      </c>
      <c r="E162" s="15" t="s">
        <v>9</v>
      </c>
      <c r="F162" s="7">
        <v>0</v>
      </c>
      <c r="G162" s="7">
        <v>0</v>
      </c>
      <c r="H162" s="7">
        <v>3.24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31">
        <f t="shared" si="2"/>
        <v>3.24</v>
      </c>
      <c r="T162" s="32"/>
    </row>
    <row r="163" spans="1:20" s="26" customFormat="1" ht="8.25" customHeight="1">
      <c r="A163" s="5">
        <v>90</v>
      </c>
      <c r="B163" s="13" t="s">
        <v>406</v>
      </c>
      <c r="C163" s="13" t="s">
        <v>407</v>
      </c>
      <c r="D163" s="14" t="s">
        <v>238</v>
      </c>
      <c r="E163" s="15" t="s">
        <v>342</v>
      </c>
      <c r="F163" s="7">
        <v>0</v>
      </c>
      <c r="G163" s="7">
        <v>8.025</v>
      </c>
      <c r="H163" s="7">
        <v>8.100000000000001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31">
        <f t="shared" si="2"/>
        <v>16.125</v>
      </c>
      <c r="T163" s="32"/>
    </row>
    <row r="164" spans="1:20" s="26" customFormat="1" ht="8.25" customHeight="1">
      <c r="A164" s="5">
        <v>199</v>
      </c>
      <c r="B164" s="13" t="s">
        <v>247</v>
      </c>
      <c r="C164" s="13" t="s">
        <v>778</v>
      </c>
      <c r="D164" s="14" t="s">
        <v>238</v>
      </c>
      <c r="E164" s="15" t="s">
        <v>665</v>
      </c>
      <c r="F164" s="7">
        <v>1.8</v>
      </c>
      <c r="G164" s="7">
        <v>3.6</v>
      </c>
      <c r="H164" s="7">
        <v>0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31">
        <f t="shared" si="2"/>
        <v>5.4</v>
      </c>
      <c r="T164" s="32"/>
    </row>
    <row r="165" spans="1:20" s="26" customFormat="1" ht="8.25" customHeight="1">
      <c r="A165" s="5">
        <v>291</v>
      </c>
      <c r="B165" s="13" t="s">
        <v>1145</v>
      </c>
      <c r="C165" s="13" t="s">
        <v>1146</v>
      </c>
      <c r="D165" s="14" t="s">
        <v>238</v>
      </c>
      <c r="E165" s="15" t="s">
        <v>949</v>
      </c>
      <c r="F165" s="7">
        <v>2.7</v>
      </c>
      <c r="G165" s="7">
        <v>0</v>
      </c>
      <c r="H165" s="7">
        <v>0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31">
        <f t="shared" si="2"/>
        <v>2.7</v>
      </c>
      <c r="T165" s="32"/>
    </row>
    <row r="166" spans="1:20" s="26" customFormat="1" ht="8.25" customHeight="1">
      <c r="A166" s="12">
        <v>21</v>
      </c>
      <c r="B166" s="13" t="s">
        <v>2001</v>
      </c>
      <c r="C166" s="13" t="s">
        <v>2002</v>
      </c>
      <c r="D166" s="14" t="s">
        <v>238</v>
      </c>
      <c r="E166" s="15" t="s">
        <v>1977</v>
      </c>
      <c r="F166" s="7">
        <v>0.9</v>
      </c>
      <c r="G166" s="7">
        <v>14.085</v>
      </c>
      <c r="H166" s="7">
        <v>20.700000000000003</v>
      </c>
      <c r="I166" s="7"/>
      <c r="J166" s="7"/>
      <c r="K166" s="7"/>
      <c r="L166" s="7"/>
      <c r="M166" s="7"/>
      <c r="N166" s="7">
        <v>6</v>
      </c>
      <c r="O166" s="7"/>
      <c r="P166" s="7"/>
      <c r="Q166" s="7">
        <v>18.14</v>
      </c>
      <c r="R166" s="7"/>
      <c r="S166" s="31">
        <f t="shared" si="2"/>
        <v>59.825</v>
      </c>
      <c r="T166" s="32"/>
    </row>
    <row r="167" spans="1:20" s="26" customFormat="1" ht="8.25" customHeight="1">
      <c r="A167" s="5">
        <v>372</v>
      </c>
      <c r="B167" s="13" t="s">
        <v>2433</v>
      </c>
      <c r="C167" s="13" t="s">
        <v>2434</v>
      </c>
      <c r="D167" s="14" t="s">
        <v>238</v>
      </c>
      <c r="E167" s="15" t="s">
        <v>2157</v>
      </c>
      <c r="F167" s="7">
        <v>0</v>
      </c>
      <c r="G167" s="7">
        <v>2.16</v>
      </c>
      <c r="H167" s="7">
        <v>0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31">
        <f t="shared" si="2"/>
        <v>2.16</v>
      </c>
      <c r="T167" s="33"/>
    </row>
    <row r="168" spans="1:20" s="26" customFormat="1" ht="8.25" customHeight="1">
      <c r="A168" s="5">
        <v>283</v>
      </c>
      <c r="B168" s="13" t="s">
        <v>2303</v>
      </c>
      <c r="C168" s="13" t="s">
        <v>3342</v>
      </c>
      <c r="D168" s="14" t="s">
        <v>238</v>
      </c>
      <c r="E168" s="15" t="s">
        <v>3162</v>
      </c>
      <c r="F168" s="7">
        <v>0</v>
      </c>
      <c r="G168" s="7">
        <v>3.78</v>
      </c>
      <c r="H168" s="7">
        <v>0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31">
        <f t="shared" si="2"/>
        <v>3.78</v>
      </c>
      <c r="T168" s="33"/>
    </row>
    <row r="169" spans="1:20" s="26" customFormat="1" ht="8.25" customHeight="1">
      <c r="A169" s="5">
        <v>97</v>
      </c>
      <c r="B169" s="17" t="s">
        <v>2303</v>
      </c>
      <c r="C169" s="17" t="s">
        <v>3342</v>
      </c>
      <c r="D169" s="14" t="s">
        <v>238</v>
      </c>
      <c r="E169" s="15" t="s">
        <v>3472</v>
      </c>
      <c r="F169" s="7">
        <v>7.5</v>
      </c>
      <c r="G169" s="7">
        <v>7.56</v>
      </c>
      <c r="H169" s="7">
        <v>3.24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31">
        <f t="shared" si="2"/>
        <v>18.299999999999997</v>
      </c>
      <c r="T169" s="33"/>
    </row>
    <row r="170" spans="1:20" s="26" customFormat="1" ht="9" customHeight="1">
      <c r="A170" s="5">
        <v>85</v>
      </c>
      <c r="B170" s="13" t="s">
        <v>4041</v>
      </c>
      <c r="C170" s="13" t="s">
        <v>4219</v>
      </c>
      <c r="D170" s="14" t="s">
        <v>238</v>
      </c>
      <c r="E170" s="15" t="s">
        <v>5459</v>
      </c>
      <c r="F170" s="7">
        <v>0</v>
      </c>
      <c r="G170" s="7">
        <v>12.07</v>
      </c>
      <c r="H170" s="7">
        <v>7.5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31">
        <f t="shared" si="2"/>
        <v>19.57</v>
      </c>
      <c r="T170" s="33"/>
    </row>
    <row r="171" spans="1:20" s="26" customFormat="1" ht="8.25" customHeight="1">
      <c r="A171" s="12">
        <v>291</v>
      </c>
      <c r="B171" s="13" t="s">
        <v>292</v>
      </c>
      <c r="C171" s="13" t="s">
        <v>293</v>
      </c>
      <c r="D171" s="14" t="s">
        <v>39</v>
      </c>
      <c r="E171" s="15" t="s">
        <v>9</v>
      </c>
      <c r="F171" s="7">
        <v>0</v>
      </c>
      <c r="G171" s="7">
        <v>1.8</v>
      </c>
      <c r="H171" s="7">
        <v>0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31">
        <f t="shared" si="2"/>
        <v>1.8</v>
      </c>
      <c r="T171" s="32"/>
    </row>
    <row r="172" spans="1:20" s="26" customFormat="1" ht="8.25" customHeight="1">
      <c r="A172" s="12">
        <v>32</v>
      </c>
      <c r="B172" s="13" t="s">
        <v>37</v>
      </c>
      <c r="C172" s="13" t="s">
        <v>38</v>
      </c>
      <c r="D172" s="14" t="s">
        <v>39</v>
      </c>
      <c r="E172" s="15" t="s">
        <v>9</v>
      </c>
      <c r="F172" s="7">
        <v>0.9</v>
      </c>
      <c r="G172" s="7">
        <v>8.96</v>
      </c>
      <c r="H172" s="7">
        <v>26.099999999999998</v>
      </c>
      <c r="I172" s="7"/>
      <c r="J172" s="7">
        <v>6</v>
      </c>
      <c r="K172" s="7"/>
      <c r="L172" s="7"/>
      <c r="M172" s="7"/>
      <c r="N172" s="7"/>
      <c r="O172" s="7"/>
      <c r="P172" s="7"/>
      <c r="Q172" s="7"/>
      <c r="R172" s="7"/>
      <c r="S172" s="31">
        <f t="shared" si="2"/>
        <v>41.96</v>
      </c>
      <c r="T172" s="32"/>
    </row>
    <row r="173" spans="1:20" s="26" customFormat="1" ht="8.25" customHeight="1">
      <c r="A173" s="12">
        <v>291</v>
      </c>
      <c r="B173" s="13" t="s">
        <v>294</v>
      </c>
      <c r="C173" s="13" t="s">
        <v>295</v>
      </c>
      <c r="D173" s="14" t="s">
        <v>39</v>
      </c>
      <c r="E173" s="15" t="s">
        <v>9</v>
      </c>
      <c r="F173" s="7">
        <v>0</v>
      </c>
      <c r="G173" s="7">
        <v>1.8</v>
      </c>
      <c r="H173" s="7">
        <v>0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31">
        <f t="shared" si="2"/>
        <v>1.8</v>
      </c>
      <c r="T173" s="32"/>
    </row>
    <row r="174" spans="1:20" s="26" customFormat="1" ht="8.25" customHeight="1">
      <c r="A174" s="12">
        <v>256</v>
      </c>
      <c r="B174" s="13" t="s">
        <v>162</v>
      </c>
      <c r="C174" s="13" t="s">
        <v>163</v>
      </c>
      <c r="D174" s="14" t="s">
        <v>39</v>
      </c>
      <c r="E174" s="15" t="s">
        <v>9</v>
      </c>
      <c r="F174" s="7">
        <v>0</v>
      </c>
      <c r="G174" s="7">
        <v>3</v>
      </c>
      <c r="H174" s="7">
        <v>0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31">
        <f t="shared" si="2"/>
        <v>3</v>
      </c>
      <c r="T174" s="32"/>
    </row>
    <row r="175" spans="1:20" s="26" customFormat="1" ht="8.25" customHeight="1">
      <c r="A175" s="5">
        <v>289</v>
      </c>
      <c r="B175" s="13" t="s">
        <v>587</v>
      </c>
      <c r="C175" s="13" t="s">
        <v>588</v>
      </c>
      <c r="D175" s="14" t="s">
        <v>39</v>
      </c>
      <c r="E175" s="15" t="s">
        <v>342</v>
      </c>
      <c r="F175" s="7">
        <v>1.98</v>
      </c>
      <c r="G175" s="7">
        <v>0</v>
      </c>
      <c r="H175" s="7">
        <v>0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31">
        <f t="shared" si="2"/>
        <v>1.98</v>
      </c>
      <c r="T175" s="32"/>
    </row>
    <row r="176" spans="1:20" s="26" customFormat="1" ht="8.25" customHeight="1">
      <c r="A176" s="5">
        <v>80</v>
      </c>
      <c r="B176" s="17" t="s">
        <v>5082</v>
      </c>
      <c r="C176" s="17" t="s">
        <v>5083</v>
      </c>
      <c r="D176" s="14" t="s">
        <v>5084</v>
      </c>
      <c r="E176" s="15" t="s">
        <v>342</v>
      </c>
      <c r="F176" s="7">
        <v>0</v>
      </c>
      <c r="G176" s="7">
        <v>0</v>
      </c>
      <c r="H176" s="7">
        <v>0</v>
      </c>
      <c r="I176" s="7"/>
      <c r="J176" s="7"/>
      <c r="K176" s="7"/>
      <c r="L176" s="7"/>
      <c r="M176" s="7"/>
      <c r="N176" s="7"/>
      <c r="O176" s="7"/>
      <c r="P176" s="7"/>
      <c r="Q176" s="7">
        <v>18.14</v>
      </c>
      <c r="R176" s="7"/>
      <c r="S176" s="31">
        <f t="shared" si="2"/>
        <v>18.14</v>
      </c>
      <c r="T176" s="32"/>
    </row>
    <row r="177" spans="1:20" s="26" customFormat="1" ht="8.25" customHeight="1">
      <c r="A177" s="5">
        <v>291</v>
      </c>
      <c r="B177" s="13" t="s">
        <v>600</v>
      </c>
      <c r="C177" s="13" t="s">
        <v>601</v>
      </c>
      <c r="D177" s="14" t="s">
        <v>39</v>
      </c>
      <c r="E177" s="15" t="s">
        <v>342</v>
      </c>
      <c r="F177" s="7">
        <v>0</v>
      </c>
      <c r="G177" s="7">
        <v>1.8</v>
      </c>
      <c r="H177" s="7">
        <v>0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31">
        <f t="shared" si="2"/>
        <v>1.8</v>
      </c>
      <c r="T177" s="32"/>
    </row>
    <row r="178" spans="1:20" s="26" customFormat="1" ht="8.25" customHeight="1">
      <c r="A178" s="5">
        <v>291</v>
      </c>
      <c r="B178" s="13" t="s">
        <v>602</v>
      </c>
      <c r="C178" s="13" t="s">
        <v>603</v>
      </c>
      <c r="D178" s="14" t="s">
        <v>39</v>
      </c>
      <c r="E178" s="15" t="s">
        <v>342</v>
      </c>
      <c r="F178" s="7">
        <v>0</v>
      </c>
      <c r="G178" s="7">
        <v>1.8</v>
      </c>
      <c r="H178" s="7">
        <v>0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31">
        <f t="shared" si="2"/>
        <v>1.8</v>
      </c>
      <c r="T178" s="32"/>
    </row>
    <row r="179" spans="1:20" s="26" customFormat="1" ht="8.25" customHeight="1">
      <c r="A179" s="5">
        <v>161</v>
      </c>
      <c r="B179" s="17" t="s">
        <v>4621</v>
      </c>
      <c r="C179" s="17" t="s">
        <v>4622</v>
      </c>
      <c r="D179" s="14" t="s">
        <v>4578</v>
      </c>
      <c r="E179" s="15" t="s">
        <v>342</v>
      </c>
      <c r="F179" s="7">
        <v>0</v>
      </c>
      <c r="G179" s="7">
        <v>0</v>
      </c>
      <c r="H179" s="7">
        <v>0</v>
      </c>
      <c r="I179" s="7"/>
      <c r="J179" s="7">
        <v>6</v>
      </c>
      <c r="K179" s="7"/>
      <c r="L179" s="7"/>
      <c r="M179" s="7"/>
      <c r="N179" s="7"/>
      <c r="O179" s="7"/>
      <c r="P179" s="7"/>
      <c r="Q179" s="7"/>
      <c r="R179" s="7"/>
      <c r="S179" s="31">
        <f t="shared" si="2"/>
        <v>6</v>
      </c>
      <c r="T179" s="32"/>
    </row>
    <row r="180" spans="1:20" s="26" customFormat="1" ht="8.25" customHeight="1">
      <c r="A180" s="5">
        <v>61</v>
      </c>
      <c r="B180" s="17" t="s">
        <v>548</v>
      </c>
      <c r="C180" s="17" t="s">
        <v>549</v>
      </c>
      <c r="D180" s="14" t="s">
        <v>39</v>
      </c>
      <c r="E180" s="15" t="s">
        <v>342</v>
      </c>
      <c r="F180" s="7">
        <v>0</v>
      </c>
      <c r="G180" s="7">
        <v>3</v>
      </c>
      <c r="H180" s="7">
        <v>0</v>
      </c>
      <c r="I180" s="7"/>
      <c r="J180" s="7">
        <v>3.6</v>
      </c>
      <c r="K180" s="7"/>
      <c r="L180" s="7"/>
      <c r="M180" s="7"/>
      <c r="N180" s="7"/>
      <c r="O180" s="7"/>
      <c r="P180" s="7"/>
      <c r="Q180" s="7">
        <v>18.14</v>
      </c>
      <c r="R180" s="7"/>
      <c r="S180" s="31">
        <f t="shared" si="2"/>
        <v>24.740000000000002</v>
      </c>
      <c r="T180" s="32"/>
    </row>
    <row r="181" spans="1:20" s="26" customFormat="1" ht="8.25" customHeight="1">
      <c r="A181" s="5">
        <v>184</v>
      </c>
      <c r="B181" s="17" t="s">
        <v>4625</v>
      </c>
      <c r="C181" s="17" t="s">
        <v>4626</v>
      </c>
      <c r="D181" s="14" t="s">
        <v>4578</v>
      </c>
      <c r="E181" s="15" t="s">
        <v>665</v>
      </c>
      <c r="F181" s="7">
        <v>0</v>
      </c>
      <c r="G181" s="7">
        <v>0</v>
      </c>
      <c r="H181" s="7">
        <v>0</v>
      </c>
      <c r="I181" s="7"/>
      <c r="J181" s="7">
        <v>6</v>
      </c>
      <c r="K181" s="7"/>
      <c r="L181" s="7"/>
      <c r="M181" s="7"/>
      <c r="N181" s="7"/>
      <c r="O181" s="7"/>
      <c r="P181" s="7"/>
      <c r="Q181" s="7"/>
      <c r="R181" s="7"/>
      <c r="S181" s="31">
        <f t="shared" si="2"/>
        <v>6</v>
      </c>
      <c r="T181" s="32"/>
    </row>
    <row r="182" spans="1:20" s="26" customFormat="1" ht="8.25" customHeight="1">
      <c r="A182" s="5">
        <v>291</v>
      </c>
      <c r="B182" s="13" t="s">
        <v>790</v>
      </c>
      <c r="C182" s="13" t="s">
        <v>791</v>
      </c>
      <c r="D182" s="14" t="s">
        <v>39</v>
      </c>
      <c r="E182" s="15" t="s">
        <v>665</v>
      </c>
      <c r="F182" s="7">
        <v>0.9</v>
      </c>
      <c r="G182" s="7">
        <v>1.8</v>
      </c>
      <c r="H182" s="7">
        <v>0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31">
        <f t="shared" si="2"/>
        <v>2.7</v>
      </c>
      <c r="T182" s="32"/>
    </row>
    <row r="183" spans="1:20" s="26" customFormat="1" ht="8.25" customHeight="1">
      <c r="A183" s="5">
        <v>28</v>
      </c>
      <c r="B183" s="17" t="s">
        <v>821</v>
      </c>
      <c r="C183" s="17" t="s">
        <v>1028</v>
      </c>
      <c r="D183" s="14" t="s">
        <v>39</v>
      </c>
      <c r="E183" s="15" t="s">
        <v>5462</v>
      </c>
      <c r="F183" s="7">
        <v>0</v>
      </c>
      <c r="G183" s="7">
        <v>11.89</v>
      </c>
      <c r="H183" s="7">
        <v>2.7</v>
      </c>
      <c r="I183" s="7"/>
      <c r="J183" s="7">
        <v>9.6</v>
      </c>
      <c r="K183" s="7"/>
      <c r="L183" s="7"/>
      <c r="M183" s="7"/>
      <c r="N183" s="7"/>
      <c r="O183" s="7"/>
      <c r="P183" s="7"/>
      <c r="Q183" s="7">
        <v>25.92</v>
      </c>
      <c r="R183" s="7"/>
      <c r="S183" s="31">
        <f t="shared" si="2"/>
        <v>50.11</v>
      </c>
      <c r="T183" s="32"/>
    </row>
    <row r="184" spans="1:20" s="26" customFormat="1" ht="8.25" customHeight="1">
      <c r="A184" s="5">
        <v>372</v>
      </c>
      <c r="B184" s="13" t="s">
        <v>1205</v>
      </c>
      <c r="C184" s="13" t="s">
        <v>603</v>
      </c>
      <c r="D184" s="14" t="s">
        <v>39</v>
      </c>
      <c r="E184" s="15" t="s">
        <v>949</v>
      </c>
      <c r="F184" s="7">
        <v>1.08</v>
      </c>
      <c r="G184" s="7">
        <v>0</v>
      </c>
      <c r="H184" s="7">
        <v>0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31">
        <f t="shared" si="2"/>
        <v>1.08</v>
      </c>
      <c r="T184" s="32"/>
    </row>
    <row r="185" spans="1:20" s="26" customFormat="1" ht="8.25" customHeight="1">
      <c r="A185" s="5">
        <v>366</v>
      </c>
      <c r="B185" s="13" t="s">
        <v>1198</v>
      </c>
      <c r="C185" s="13" t="s">
        <v>1199</v>
      </c>
      <c r="D185" s="14" t="s">
        <v>39</v>
      </c>
      <c r="E185" s="15" t="s">
        <v>949</v>
      </c>
      <c r="F185" s="7">
        <v>1.5</v>
      </c>
      <c r="G185" s="7">
        <v>0</v>
      </c>
      <c r="H185" s="7">
        <v>0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31">
        <f t="shared" si="2"/>
        <v>1.5</v>
      </c>
      <c r="T185" s="32"/>
    </row>
    <row r="186" spans="1:20" s="26" customFormat="1" ht="8.25" customHeight="1">
      <c r="A186" s="5">
        <v>217</v>
      </c>
      <c r="B186" s="13" t="s">
        <v>1032</v>
      </c>
      <c r="C186" s="13" t="s">
        <v>1033</v>
      </c>
      <c r="D186" s="14" t="s">
        <v>39</v>
      </c>
      <c r="E186" s="15" t="s">
        <v>949</v>
      </c>
      <c r="F186" s="7">
        <v>5</v>
      </c>
      <c r="G186" s="7">
        <v>0</v>
      </c>
      <c r="H186" s="7">
        <v>0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31">
        <f t="shared" si="2"/>
        <v>5</v>
      </c>
      <c r="T186" s="32"/>
    </row>
    <row r="187" spans="1:20" s="26" customFormat="1" ht="8.25" customHeight="1">
      <c r="A187" s="5">
        <v>164</v>
      </c>
      <c r="B187" s="13" t="s">
        <v>1462</v>
      </c>
      <c r="C187" s="13" t="s">
        <v>1463</v>
      </c>
      <c r="D187" s="14" t="s">
        <v>39</v>
      </c>
      <c r="E187" s="15" t="s">
        <v>1227</v>
      </c>
      <c r="F187" s="7">
        <v>0</v>
      </c>
      <c r="G187" s="7">
        <v>1.8</v>
      </c>
      <c r="H187" s="7">
        <v>0</v>
      </c>
      <c r="I187" s="7"/>
      <c r="J187" s="7">
        <v>6</v>
      </c>
      <c r="K187" s="7"/>
      <c r="L187" s="7"/>
      <c r="M187" s="7"/>
      <c r="N187" s="7"/>
      <c r="O187" s="7"/>
      <c r="P187" s="7"/>
      <c r="Q187" s="7"/>
      <c r="R187" s="7"/>
      <c r="S187" s="31">
        <f t="shared" si="2"/>
        <v>7.8</v>
      </c>
      <c r="T187" s="32"/>
    </row>
    <row r="188" spans="1:20" s="26" customFormat="1" ht="8.25" customHeight="1">
      <c r="A188" s="5">
        <v>335</v>
      </c>
      <c r="B188" s="13" t="s">
        <v>1464</v>
      </c>
      <c r="C188" s="13" t="s">
        <v>1465</v>
      </c>
      <c r="D188" s="14" t="s">
        <v>39</v>
      </c>
      <c r="E188" s="15" t="s">
        <v>1227</v>
      </c>
      <c r="F188" s="7">
        <v>0</v>
      </c>
      <c r="G188" s="7">
        <v>1.8</v>
      </c>
      <c r="H188" s="7">
        <v>0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31">
        <f t="shared" si="2"/>
        <v>1.8</v>
      </c>
      <c r="T188" s="32"/>
    </row>
    <row r="189" spans="1:20" s="26" customFormat="1" ht="8.25" customHeight="1">
      <c r="A189" s="5">
        <v>376</v>
      </c>
      <c r="B189" s="13" t="s">
        <v>821</v>
      </c>
      <c r="C189" s="13" t="s">
        <v>1028</v>
      </c>
      <c r="D189" s="14" t="s">
        <v>39</v>
      </c>
      <c r="E189" s="15" t="s">
        <v>1227</v>
      </c>
      <c r="F189" s="7">
        <v>1.08</v>
      </c>
      <c r="G189" s="7">
        <v>0</v>
      </c>
      <c r="H189" s="7">
        <v>0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31">
        <f t="shared" si="2"/>
        <v>1.08</v>
      </c>
      <c r="T189" s="32"/>
    </row>
    <row r="190" spans="1:20" s="26" customFormat="1" ht="8.25" customHeight="1">
      <c r="A190" s="5">
        <v>61</v>
      </c>
      <c r="B190" s="13" t="s">
        <v>1032</v>
      </c>
      <c r="C190" s="13" t="s">
        <v>1033</v>
      </c>
      <c r="D190" s="14" t="s">
        <v>39</v>
      </c>
      <c r="E190" s="15" t="s">
        <v>1227</v>
      </c>
      <c r="F190" s="7">
        <v>0</v>
      </c>
      <c r="G190" s="7">
        <v>6.48</v>
      </c>
      <c r="H190" s="7">
        <v>14.580000000000002</v>
      </c>
      <c r="I190" s="7"/>
      <c r="J190" s="7">
        <v>3.6</v>
      </c>
      <c r="K190" s="7"/>
      <c r="L190" s="7"/>
      <c r="M190" s="7"/>
      <c r="N190" s="7"/>
      <c r="O190" s="7"/>
      <c r="P190" s="7"/>
      <c r="Q190" s="7"/>
      <c r="R190" s="7"/>
      <c r="S190" s="31">
        <f t="shared" si="2"/>
        <v>24.660000000000004</v>
      </c>
      <c r="T190" s="32"/>
    </row>
    <row r="191" spans="1:20" s="26" customFormat="1" ht="8.25" customHeight="1">
      <c r="A191" s="5">
        <v>10</v>
      </c>
      <c r="B191" s="13" t="s">
        <v>1198</v>
      </c>
      <c r="C191" s="13" t="s">
        <v>1531</v>
      </c>
      <c r="D191" s="13" t="s">
        <v>39</v>
      </c>
      <c r="E191" s="18" t="s">
        <v>1521</v>
      </c>
      <c r="F191" s="7">
        <v>0</v>
      </c>
      <c r="G191" s="7">
        <v>31</v>
      </c>
      <c r="H191" s="7">
        <v>14.557500000000001</v>
      </c>
      <c r="I191" s="7"/>
      <c r="J191" s="7">
        <v>10</v>
      </c>
      <c r="K191" s="7"/>
      <c r="L191" s="7"/>
      <c r="M191" s="7"/>
      <c r="N191" s="7"/>
      <c r="O191" s="7"/>
      <c r="P191" s="7"/>
      <c r="Q191" s="7">
        <v>43.2</v>
      </c>
      <c r="R191" s="7"/>
      <c r="S191" s="31">
        <f t="shared" si="2"/>
        <v>98.75750000000001</v>
      </c>
      <c r="T191" s="32"/>
    </row>
    <row r="192" spans="1:20" s="26" customFormat="1" ht="8.25" customHeight="1">
      <c r="A192" s="12">
        <v>243</v>
      </c>
      <c r="B192" s="13" t="s">
        <v>1936</v>
      </c>
      <c r="C192" s="13" t="s">
        <v>38</v>
      </c>
      <c r="D192" s="14" t="s">
        <v>39</v>
      </c>
      <c r="E192" s="15" t="s">
        <v>1792</v>
      </c>
      <c r="F192" s="7">
        <v>0</v>
      </c>
      <c r="G192" s="7">
        <v>1.8</v>
      </c>
      <c r="H192" s="7">
        <v>0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31">
        <f t="shared" si="2"/>
        <v>1.8</v>
      </c>
      <c r="T192" s="32"/>
    </row>
    <row r="193" spans="1:20" s="26" customFormat="1" ht="8.25" customHeight="1">
      <c r="A193" s="12">
        <v>70</v>
      </c>
      <c r="B193" s="13" t="s">
        <v>5186</v>
      </c>
      <c r="C193" s="13" t="s">
        <v>5187</v>
      </c>
      <c r="D193" s="14" t="s">
        <v>5084</v>
      </c>
      <c r="E193" s="15" t="s">
        <v>1792</v>
      </c>
      <c r="F193" s="7">
        <v>0</v>
      </c>
      <c r="G193" s="7">
        <v>0</v>
      </c>
      <c r="H193" s="7">
        <v>0</v>
      </c>
      <c r="I193" s="7"/>
      <c r="J193" s="7"/>
      <c r="K193" s="7"/>
      <c r="L193" s="7"/>
      <c r="M193" s="7"/>
      <c r="N193" s="7"/>
      <c r="O193" s="7"/>
      <c r="P193" s="7"/>
      <c r="Q193" s="7">
        <v>18.14</v>
      </c>
      <c r="R193" s="7"/>
      <c r="S193" s="31">
        <f t="shared" si="2"/>
        <v>18.14</v>
      </c>
      <c r="T193" s="32"/>
    </row>
    <row r="194" spans="1:20" s="26" customFormat="1" ht="8.25" customHeight="1">
      <c r="A194" s="12">
        <v>243</v>
      </c>
      <c r="B194" s="13" t="s">
        <v>1032</v>
      </c>
      <c r="C194" s="13" t="s">
        <v>1937</v>
      </c>
      <c r="D194" s="14" t="s">
        <v>39</v>
      </c>
      <c r="E194" s="15" t="s">
        <v>1792</v>
      </c>
      <c r="F194" s="7">
        <v>0</v>
      </c>
      <c r="G194" s="7">
        <v>1.8</v>
      </c>
      <c r="H194" s="7">
        <v>0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31">
        <f aca="true" t="shared" si="3" ref="S194:S257">SUM(F194:R194)</f>
        <v>1.8</v>
      </c>
      <c r="T194" s="32"/>
    </row>
    <row r="195" spans="1:20" s="26" customFormat="1" ht="8.25" customHeight="1">
      <c r="A195" s="12">
        <v>207</v>
      </c>
      <c r="B195" s="13" t="s">
        <v>1912</v>
      </c>
      <c r="C195" s="13" t="s">
        <v>1913</v>
      </c>
      <c r="D195" s="14" t="s">
        <v>39</v>
      </c>
      <c r="E195" s="15" t="s">
        <v>1792</v>
      </c>
      <c r="F195" s="7">
        <v>0</v>
      </c>
      <c r="G195" s="7">
        <v>3</v>
      </c>
      <c r="H195" s="7">
        <v>0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31">
        <f t="shared" si="3"/>
        <v>3</v>
      </c>
      <c r="T195" s="32"/>
    </row>
    <row r="196" spans="1:20" s="26" customFormat="1" ht="8.25" customHeight="1">
      <c r="A196" s="5">
        <v>200</v>
      </c>
      <c r="B196" s="13" t="s">
        <v>2393</v>
      </c>
      <c r="C196" s="13" t="s">
        <v>2394</v>
      </c>
      <c r="D196" s="14" t="s">
        <v>39</v>
      </c>
      <c r="E196" s="15" t="s">
        <v>2157</v>
      </c>
      <c r="F196" s="7">
        <v>0</v>
      </c>
      <c r="G196" s="7">
        <v>3</v>
      </c>
      <c r="H196" s="7">
        <v>2.7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31">
        <f t="shared" si="3"/>
        <v>5.7</v>
      </c>
      <c r="T196" s="33"/>
    </row>
    <row r="197" spans="1:20" s="26" customFormat="1" ht="8.25" customHeight="1">
      <c r="A197" s="5">
        <v>190</v>
      </c>
      <c r="B197" s="13" t="s">
        <v>4576</v>
      </c>
      <c r="C197" s="13" t="s">
        <v>4577</v>
      </c>
      <c r="D197" s="14" t="s">
        <v>4578</v>
      </c>
      <c r="E197" s="15" t="s">
        <v>2157</v>
      </c>
      <c r="F197" s="7">
        <v>0</v>
      </c>
      <c r="G197" s="7">
        <v>0</v>
      </c>
      <c r="H197" s="7">
        <v>0</v>
      </c>
      <c r="I197" s="7"/>
      <c r="J197" s="7">
        <v>6</v>
      </c>
      <c r="K197" s="7"/>
      <c r="L197" s="7"/>
      <c r="M197" s="7"/>
      <c r="N197" s="7"/>
      <c r="O197" s="7"/>
      <c r="P197" s="7"/>
      <c r="Q197" s="7"/>
      <c r="R197" s="7"/>
      <c r="S197" s="31">
        <f t="shared" si="3"/>
        <v>6</v>
      </c>
      <c r="T197" s="33"/>
    </row>
    <row r="198" spans="1:20" s="26" customFormat="1" ht="8.25" customHeight="1">
      <c r="A198" s="5">
        <v>38</v>
      </c>
      <c r="B198" s="13" t="s">
        <v>2186</v>
      </c>
      <c r="C198" s="13" t="s">
        <v>2187</v>
      </c>
      <c r="D198" s="14" t="s">
        <v>39</v>
      </c>
      <c r="E198" s="15" t="s">
        <v>2157</v>
      </c>
      <c r="F198" s="7">
        <v>0</v>
      </c>
      <c r="G198" s="7">
        <v>0</v>
      </c>
      <c r="H198" s="7">
        <v>22.5</v>
      </c>
      <c r="I198" s="7"/>
      <c r="J198" s="7"/>
      <c r="K198" s="7"/>
      <c r="L198" s="7"/>
      <c r="M198" s="7"/>
      <c r="N198" s="7"/>
      <c r="O198" s="7"/>
      <c r="P198" s="7"/>
      <c r="Q198" s="7">
        <v>18.14</v>
      </c>
      <c r="R198" s="7"/>
      <c r="S198" s="31">
        <f t="shared" si="3"/>
        <v>40.64</v>
      </c>
      <c r="T198" s="33"/>
    </row>
    <row r="199" spans="1:20" s="26" customFormat="1" ht="8.25" customHeight="1">
      <c r="A199" s="5">
        <v>202</v>
      </c>
      <c r="B199" s="13" t="s">
        <v>2452</v>
      </c>
      <c r="C199" s="13" t="s">
        <v>2453</v>
      </c>
      <c r="D199" s="14" t="s">
        <v>39</v>
      </c>
      <c r="E199" s="15" t="s">
        <v>2157</v>
      </c>
      <c r="F199" s="7">
        <v>0</v>
      </c>
      <c r="G199" s="7">
        <v>1.8</v>
      </c>
      <c r="H199" s="7">
        <v>0</v>
      </c>
      <c r="I199" s="7"/>
      <c r="J199" s="7">
        <v>3.6</v>
      </c>
      <c r="K199" s="7"/>
      <c r="L199" s="7"/>
      <c r="M199" s="7"/>
      <c r="N199" s="7"/>
      <c r="O199" s="7"/>
      <c r="P199" s="7"/>
      <c r="Q199" s="7"/>
      <c r="R199" s="7"/>
      <c r="S199" s="31">
        <f t="shared" si="3"/>
        <v>5.4</v>
      </c>
      <c r="T199" s="33"/>
    </row>
    <row r="200" spans="1:20" s="26" customFormat="1" ht="8.25" customHeight="1">
      <c r="A200" s="5">
        <v>70</v>
      </c>
      <c r="B200" s="13" t="s">
        <v>2246</v>
      </c>
      <c r="C200" s="13" t="s">
        <v>2247</v>
      </c>
      <c r="D200" s="14" t="s">
        <v>39</v>
      </c>
      <c r="E200" s="15" t="s">
        <v>5454</v>
      </c>
      <c r="F200" s="7">
        <v>3.3899999999999992</v>
      </c>
      <c r="G200" s="7">
        <v>7.16</v>
      </c>
      <c r="H200" s="7">
        <v>0</v>
      </c>
      <c r="I200" s="7"/>
      <c r="J200" s="7">
        <v>10</v>
      </c>
      <c r="K200" s="7"/>
      <c r="L200" s="7"/>
      <c r="M200" s="7"/>
      <c r="N200" s="7"/>
      <c r="O200" s="7"/>
      <c r="P200" s="7"/>
      <c r="Q200" s="7"/>
      <c r="R200" s="7"/>
      <c r="S200" s="31">
        <f t="shared" si="3"/>
        <v>20.549999999999997</v>
      </c>
      <c r="T200" s="33"/>
    </row>
    <row r="201" spans="1:20" s="26" customFormat="1" ht="8.25" customHeight="1">
      <c r="A201" s="5">
        <v>385</v>
      </c>
      <c r="B201" s="13" t="s">
        <v>2799</v>
      </c>
      <c r="C201" s="13" t="s">
        <v>2800</v>
      </c>
      <c r="D201" s="14" t="s">
        <v>39</v>
      </c>
      <c r="E201" s="15" t="s">
        <v>2520</v>
      </c>
      <c r="F201" s="7">
        <v>0</v>
      </c>
      <c r="G201" s="7">
        <v>1.8</v>
      </c>
      <c r="H201" s="7">
        <v>0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31">
        <f t="shared" si="3"/>
        <v>1.8</v>
      </c>
      <c r="T201" s="33"/>
    </row>
    <row r="202" spans="1:20" s="26" customFormat="1" ht="8.25" customHeight="1">
      <c r="A202" s="5">
        <v>120</v>
      </c>
      <c r="B202" s="13" t="s">
        <v>4585</v>
      </c>
      <c r="C202" s="13" t="s">
        <v>4586</v>
      </c>
      <c r="D202" s="14" t="s">
        <v>4578</v>
      </c>
      <c r="E202" s="15" t="s">
        <v>2520</v>
      </c>
      <c r="F202" s="7">
        <v>0</v>
      </c>
      <c r="G202" s="7">
        <v>1.8</v>
      </c>
      <c r="H202" s="7">
        <v>0</v>
      </c>
      <c r="I202" s="7"/>
      <c r="J202" s="7">
        <v>10</v>
      </c>
      <c r="K202" s="7"/>
      <c r="L202" s="7"/>
      <c r="M202" s="7"/>
      <c r="N202" s="7"/>
      <c r="O202" s="7"/>
      <c r="P202" s="7"/>
      <c r="Q202" s="7"/>
      <c r="R202" s="7"/>
      <c r="S202" s="31">
        <f t="shared" si="3"/>
        <v>11.8</v>
      </c>
      <c r="T202" s="33"/>
    </row>
    <row r="203" spans="1:20" s="26" customFormat="1" ht="8.25" customHeight="1">
      <c r="A203" s="5">
        <v>219</v>
      </c>
      <c r="B203" s="13" t="s">
        <v>2673</v>
      </c>
      <c r="C203" s="13" t="s">
        <v>2674</v>
      </c>
      <c r="D203" s="14" t="s">
        <v>39</v>
      </c>
      <c r="E203" s="15" t="s">
        <v>2520</v>
      </c>
      <c r="F203" s="7">
        <v>0</v>
      </c>
      <c r="G203" s="7">
        <v>5</v>
      </c>
      <c r="H203" s="7">
        <v>0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31">
        <f t="shared" si="3"/>
        <v>5</v>
      </c>
      <c r="T203" s="33"/>
    </row>
    <row r="204" spans="1:20" s="26" customFormat="1" ht="8.25" customHeight="1">
      <c r="A204" s="5">
        <v>324</v>
      </c>
      <c r="B204" s="17" t="s">
        <v>3048</v>
      </c>
      <c r="C204" s="17" t="s">
        <v>2453</v>
      </c>
      <c r="D204" s="14" t="s">
        <v>39</v>
      </c>
      <c r="E204" s="15" t="s">
        <v>2869</v>
      </c>
      <c r="F204" s="7">
        <v>0</v>
      </c>
      <c r="G204" s="7">
        <v>3</v>
      </c>
      <c r="H204" s="7">
        <v>0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31">
        <f t="shared" si="3"/>
        <v>3</v>
      </c>
      <c r="T204" s="33"/>
    </row>
    <row r="205" spans="1:20" s="26" customFormat="1" ht="8.25" customHeight="1">
      <c r="A205" s="5">
        <v>372</v>
      </c>
      <c r="B205" s="13" t="s">
        <v>3089</v>
      </c>
      <c r="C205" s="13" t="s">
        <v>3090</v>
      </c>
      <c r="D205" s="14" t="s">
        <v>39</v>
      </c>
      <c r="E205" s="15" t="s">
        <v>2869</v>
      </c>
      <c r="F205" s="7">
        <v>0</v>
      </c>
      <c r="G205" s="7">
        <v>1.8</v>
      </c>
      <c r="H205" s="7">
        <v>0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31">
        <f t="shared" si="3"/>
        <v>1.8</v>
      </c>
      <c r="T205" s="33"/>
    </row>
    <row r="206" spans="1:20" s="26" customFormat="1" ht="8.25" customHeight="1">
      <c r="A206" s="5">
        <v>98</v>
      </c>
      <c r="B206" s="17" t="s">
        <v>3083</v>
      </c>
      <c r="C206" s="17" t="s">
        <v>2187</v>
      </c>
      <c r="D206" s="14" t="s">
        <v>39</v>
      </c>
      <c r="E206" s="15" t="s">
        <v>5455</v>
      </c>
      <c r="F206" s="7">
        <v>1.89</v>
      </c>
      <c r="G206" s="7">
        <v>5</v>
      </c>
      <c r="H206" s="7">
        <v>4.5</v>
      </c>
      <c r="I206" s="7"/>
      <c r="J206" s="7">
        <v>6</v>
      </c>
      <c r="K206" s="7"/>
      <c r="L206" s="7"/>
      <c r="M206" s="7"/>
      <c r="N206" s="7"/>
      <c r="O206" s="7"/>
      <c r="P206" s="7"/>
      <c r="Q206" s="7"/>
      <c r="R206" s="7"/>
      <c r="S206" s="31">
        <f t="shared" si="3"/>
        <v>17.39</v>
      </c>
      <c r="T206" s="33"/>
    </row>
    <row r="207" spans="1:20" s="26" customFormat="1" ht="8.25" customHeight="1">
      <c r="A207" s="5">
        <v>289</v>
      </c>
      <c r="B207" s="13" t="s">
        <v>3354</v>
      </c>
      <c r="C207" s="13" t="s">
        <v>2453</v>
      </c>
      <c r="D207" s="13" t="s">
        <v>39</v>
      </c>
      <c r="E207" s="18" t="s">
        <v>3162</v>
      </c>
      <c r="F207" s="7">
        <v>0</v>
      </c>
      <c r="G207" s="7">
        <v>3.705</v>
      </c>
      <c r="H207" s="7">
        <v>0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31">
        <f t="shared" si="3"/>
        <v>3.705</v>
      </c>
      <c r="T207" s="33"/>
    </row>
    <row r="208" spans="1:20" s="26" customFormat="1" ht="8.25" customHeight="1">
      <c r="A208" s="5">
        <v>145</v>
      </c>
      <c r="B208" s="13" t="s">
        <v>4596</v>
      </c>
      <c r="C208" s="13" t="s">
        <v>4597</v>
      </c>
      <c r="D208" s="14" t="s">
        <v>4578</v>
      </c>
      <c r="E208" s="15" t="s">
        <v>3162</v>
      </c>
      <c r="F208" s="7">
        <v>0</v>
      </c>
      <c r="G208" s="7">
        <v>0</v>
      </c>
      <c r="H208" s="7">
        <v>0</v>
      </c>
      <c r="I208" s="7"/>
      <c r="J208" s="7">
        <v>10</v>
      </c>
      <c r="K208" s="7"/>
      <c r="L208" s="7"/>
      <c r="M208" s="7"/>
      <c r="N208" s="7"/>
      <c r="O208" s="7"/>
      <c r="P208" s="7"/>
      <c r="Q208" s="7"/>
      <c r="R208" s="7"/>
      <c r="S208" s="31">
        <f t="shared" si="3"/>
        <v>10</v>
      </c>
      <c r="T208" s="33"/>
    </row>
    <row r="209" spans="1:20" s="26" customFormat="1" ht="8.25" customHeight="1">
      <c r="A209" s="5">
        <v>242</v>
      </c>
      <c r="B209" s="13" t="s">
        <v>3306</v>
      </c>
      <c r="C209" s="13" t="s">
        <v>14</v>
      </c>
      <c r="D209" s="14" t="s">
        <v>39</v>
      </c>
      <c r="E209" s="15" t="s">
        <v>3162</v>
      </c>
      <c r="F209" s="7">
        <v>0</v>
      </c>
      <c r="G209" s="7">
        <v>5.16</v>
      </c>
      <c r="H209" s="7">
        <v>0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31">
        <f t="shared" si="3"/>
        <v>5.16</v>
      </c>
      <c r="T209" s="33"/>
    </row>
    <row r="210" spans="1:20" s="26" customFormat="1" ht="8.25" customHeight="1">
      <c r="A210" s="5">
        <v>284</v>
      </c>
      <c r="B210" s="13" t="s">
        <v>3083</v>
      </c>
      <c r="C210" s="13" t="s">
        <v>2187</v>
      </c>
      <c r="D210" s="14" t="s">
        <v>39</v>
      </c>
      <c r="E210" s="15" t="s">
        <v>3472</v>
      </c>
      <c r="F210" s="7">
        <v>0</v>
      </c>
      <c r="G210" s="7">
        <v>0</v>
      </c>
      <c r="H210" s="7">
        <v>5.4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31">
        <f t="shared" si="3"/>
        <v>5.4</v>
      </c>
      <c r="T210" s="33"/>
    </row>
    <row r="211" spans="1:20" s="26" customFormat="1" ht="8.25" customHeight="1">
      <c r="A211" s="5">
        <v>44</v>
      </c>
      <c r="B211" s="13" t="s">
        <v>3506</v>
      </c>
      <c r="C211" s="13" t="s">
        <v>3507</v>
      </c>
      <c r="D211" s="14" t="s">
        <v>39</v>
      </c>
      <c r="E211" s="15" t="s">
        <v>3472</v>
      </c>
      <c r="F211" s="7">
        <v>0</v>
      </c>
      <c r="G211" s="7">
        <v>0</v>
      </c>
      <c r="H211" s="7">
        <v>17.1</v>
      </c>
      <c r="I211" s="7"/>
      <c r="J211" s="7">
        <v>6</v>
      </c>
      <c r="K211" s="7"/>
      <c r="L211" s="7"/>
      <c r="M211" s="7"/>
      <c r="N211" s="7"/>
      <c r="O211" s="7"/>
      <c r="P211" s="7"/>
      <c r="Q211" s="7">
        <v>18.14</v>
      </c>
      <c r="R211" s="7"/>
      <c r="S211" s="31">
        <f t="shared" si="3"/>
        <v>41.24</v>
      </c>
      <c r="T211" s="33"/>
    </row>
    <row r="212" spans="1:20" s="26" customFormat="1" ht="8.25" customHeight="1">
      <c r="A212" s="5">
        <v>332</v>
      </c>
      <c r="B212" s="17" t="s">
        <v>3619</v>
      </c>
      <c r="C212" s="17" t="s">
        <v>3620</v>
      </c>
      <c r="D212" s="14" t="s">
        <v>39</v>
      </c>
      <c r="E212" s="15" t="s">
        <v>3472</v>
      </c>
      <c r="F212" s="7">
        <v>0</v>
      </c>
      <c r="G212" s="7">
        <v>3.6</v>
      </c>
      <c r="H212" s="7">
        <v>0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31">
        <f t="shared" si="3"/>
        <v>3.6</v>
      </c>
      <c r="T212" s="33"/>
    </row>
    <row r="213" spans="1:20" s="26" customFormat="1" ht="8.25" customHeight="1">
      <c r="A213" s="5">
        <v>416</v>
      </c>
      <c r="B213" s="13" t="s">
        <v>3682</v>
      </c>
      <c r="C213" s="13" t="s">
        <v>3683</v>
      </c>
      <c r="D213" s="14" t="s">
        <v>39</v>
      </c>
      <c r="E213" s="15" t="s">
        <v>3472</v>
      </c>
      <c r="F213" s="7">
        <v>0</v>
      </c>
      <c r="G213" s="7">
        <v>1.8</v>
      </c>
      <c r="H213" s="7">
        <v>0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31">
        <f t="shared" si="3"/>
        <v>1.8</v>
      </c>
      <c r="T213" s="33"/>
    </row>
    <row r="214" spans="1:20" s="26" customFormat="1" ht="8.25" customHeight="1">
      <c r="A214" s="5">
        <v>49</v>
      </c>
      <c r="B214" s="13" t="s">
        <v>3354</v>
      </c>
      <c r="C214" s="13" t="s">
        <v>2453</v>
      </c>
      <c r="D214" s="14" t="s">
        <v>39</v>
      </c>
      <c r="E214" s="15" t="s">
        <v>5456</v>
      </c>
      <c r="F214" s="7">
        <v>8.89</v>
      </c>
      <c r="G214" s="7">
        <v>15.32</v>
      </c>
      <c r="H214" s="7">
        <v>13.5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31">
        <f t="shared" si="3"/>
        <v>37.71</v>
      </c>
      <c r="T214" s="33"/>
    </row>
    <row r="215" spans="1:20" s="26" customFormat="1" ht="8.25" customHeight="1">
      <c r="A215" s="5">
        <v>222</v>
      </c>
      <c r="B215" s="17" t="s">
        <v>3891</v>
      </c>
      <c r="C215" s="17" t="s">
        <v>3892</v>
      </c>
      <c r="D215" s="14" t="s">
        <v>39</v>
      </c>
      <c r="E215" s="15" t="s">
        <v>3756</v>
      </c>
      <c r="F215" s="7">
        <v>0</v>
      </c>
      <c r="G215" s="7">
        <v>7.8</v>
      </c>
      <c r="H215" s="7">
        <v>0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31">
        <f t="shared" si="3"/>
        <v>7.8</v>
      </c>
      <c r="T215" s="33"/>
    </row>
    <row r="216" spans="1:20" s="26" customFormat="1" ht="8.25" customHeight="1">
      <c r="A216" s="5">
        <v>332</v>
      </c>
      <c r="B216" s="13" t="s">
        <v>4607</v>
      </c>
      <c r="C216" s="13" t="s">
        <v>4608</v>
      </c>
      <c r="D216" s="14" t="s">
        <v>4578</v>
      </c>
      <c r="E216" s="15" t="s">
        <v>3756</v>
      </c>
      <c r="F216" s="7">
        <v>0</v>
      </c>
      <c r="G216" s="7">
        <v>0</v>
      </c>
      <c r="H216" s="7">
        <v>0</v>
      </c>
      <c r="I216" s="7"/>
      <c r="J216" s="7">
        <v>3.6</v>
      </c>
      <c r="K216" s="7"/>
      <c r="L216" s="7"/>
      <c r="M216" s="7"/>
      <c r="N216" s="7"/>
      <c r="O216" s="7"/>
      <c r="P216" s="7"/>
      <c r="Q216" s="7"/>
      <c r="R216" s="7"/>
      <c r="S216" s="31">
        <f t="shared" si="3"/>
        <v>3.6</v>
      </c>
      <c r="T216" s="33"/>
    </row>
    <row r="217" spans="1:20" s="26" customFormat="1" ht="8.25" customHeight="1">
      <c r="A217" s="5">
        <v>1</v>
      </c>
      <c r="B217" s="13" t="s">
        <v>3754</v>
      </c>
      <c r="C217" s="13" t="s">
        <v>3755</v>
      </c>
      <c r="D217" s="14" t="s">
        <v>39</v>
      </c>
      <c r="E217" s="15" t="s">
        <v>3756</v>
      </c>
      <c r="F217" s="7">
        <v>2.7900000000000005</v>
      </c>
      <c r="G217" s="7">
        <v>68.72</v>
      </c>
      <c r="H217" s="7">
        <v>61.935</v>
      </c>
      <c r="I217" s="7"/>
      <c r="J217" s="7">
        <v>10</v>
      </c>
      <c r="K217" s="7"/>
      <c r="L217" s="7"/>
      <c r="M217" s="7"/>
      <c r="N217" s="7"/>
      <c r="O217" s="7"/>
      <c r="P217" s="7"/>
      <c r="Q217" s="7">
        <v>25.92</v>
      </c>
      <c r="R217" s="7"/>
      <c r="S217" s="31">
        <f t="shared" si="3"/>
        <v>169.365</v>
      </c>
      <c r="T217" s="33"/>
    </row>
    <row r="218" spans="1:20" s="26" customFormat="1" ht="8.25" customHeight="1">
      <c r="A218" s="5">
        <v>142</v>
      </c>
      <c r="B218" s="17" t="s">
        <v>3891</v>
      </c>
      <c r="C218" s="17" t="s">
        <v>3892</v>
      </c>
      <c r="D218" s="14" t="s">
        <v>39</v>
      </c>
      <c r="E218" s="15" t="s">
        <v>4088</v>
      </c>
      <c r="F218" s="7">
        <v>0</v>
      </c>
      <c r="G218" s="7">
        <v>0</v>
      </c>
      <c r="H218" s="7">
        <v>3.24</v>
      </c>
      <c r="I218" s="7"/>
      <c r="J218" s="7">
        <v>6</v>
      </c>
      <c r="K218" s="7"/>
      <c r="L218" s="7"/>
      <c r="M218" s="7"/>
      <c r="N218" s="7"/>
      <c r="O218" s="7"/>
      <c r="P218" s="7"/>
      <c r="Q218" s="7"/>
      <c r="R218" s="7"/>
      <c r="S218" s="31">
        <f t="shared" si="3"/>
        <v>9.24</v>
      </c>
      <c r="T218" s="33"/>
    </row>
    <row r="219" spans="1:20" s="26" customFormat="1" ht="8.25" customHeight="1">
      <c r="A219" s="5">
        <v>319</v>
      </c>
      <c r="B219" s="13" t="s">
        <v>4269</v>
      </c>
      <c r="C219" s="13" t="s">
        <v>4270</v>
      </c>
      <c r="D219" s="14" t="s">
        <v>39</v>
      </c>
      <c r="E219" s="15" t="s">
        <v>4088</v>
      </c>
      <c r="F219" s="7">
        <v>0</v>
      </c>
      <c r="G219" s="7">
        <v>1.8</v>
      </c>
      <c r="H219" s="7">
        <v>0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31">
        <f t="shared" si="3"/>
        <v>1.8</v>
      </c>
      <c r="T219" s="33"/>
    </row>
    <row r="220" spans="1:20" s="26" customFormat="1" ht="8.25" customHeight="1">
      <c r="A220" s="5">
        <v>245</v>
      </c>
      <c r="B220" s="13" t="s">
        <v>4609</v>
      </c>
      <c r="C220" s="13" t="s">
        <v>4610</v>
      </c>
      <c r="D220" s="14" t="s">
        <v>4578</v>
      </c>
      <c r="E220" s="15" t="s">
        <v>4088</v>
      </c>
      <c r="F220" s="7">
        <v>0</v>
      </c>
      <c r="G220" s="7">
        <v>0</v>
      </c>
      <c r="H220" s="7">
        <v>0</v>
      </c>
      <c r="I220" s="7"/>
      <c r="J220" s="7">
        <v>3.6</v>
      </c>
      <c r="K220" s="7"/>
      <c r="L220" s="7"/>
      <c r="M220" s="7"/>
      <c r="N220" s="7"/>
      <c r="O220" s="7"/>
      <c r="P220" s="7"/>
      <c r="Q220" s="7"/>
      <c r="R220" s="7"/>
      <c r="S220" s="31">
        <f t="shared" si="3"/>
        <v>3.6</v>
      </c>
      <c r="T220" s="33"/>
    </row>
    <row r="221" spans="1:20" s="26" customFormat="1" ht="8.25" customHeight="1">
      <c r="A221" s="5">
        <v>72</v>
      </c>
      <c r="B221" s="13" t="s">
        <v>4201</v>
      </c>
      <c r="C221" s="13" t="s">
        <v>4202</v>
      </c>
      <c r="D221" s="14" t="s">
        <v>39</v>
      </c>
      <c r="E221" s="15" t="s">
        <v>5459</v>
      </c>
      <c r="F221" s="7">
        <v>14.39</v>
      </c>
      <c r="G221" s="7">
        <v>8.78</v>
      </c>
      <c r="H221" s="7">
        <v>0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31">
        <f t="shared" si="3"/>
        <v>23.17</v>
      </c>
      <c r="T221" s="33"/>
    </row>
    <row r="222" spans="1:20" s="26" customFormat="1" ht="8.25" customHeight="1">
      <c r="A222" s="5">
        <v>210</v>
      </c>
      <c r="B222" s="8" t="s">
        <v>4435</v>
      </c>
      <c r="C222" s="8" t="s">
        <v>2187</v>
      </c>
      <c r="D222" s="8" t="s">
        <v>39</v>
      </c>
      <c r="E222" s="9" t="s">
        <v>4334</v>
      </c>
      <c r="F222" s="7">
        <v>0</v>
      </c>
      <c r="G222" s="7">
        <v>5</v>
      </c>
      <c r="H222" s="7">
        <v>0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31">
        <f t="shared" si="3"/>
        <v>5</v>
      </c>
      <c r="T222" s="33"/>
    </row>
    <row r="223" spans="1:20" s="26" customFormat="1" ht="8.25" customHeight="1">
      <c r="A223" s="5">
        <v>319</v>
      </c>
      <c r="B223" s="13" t="s">
        <v>4306</v>
      </c>
      <c r="C223" s="13" t="s">
        <v>4519</v>
      </c>
      <c r="D223" s="14" t="s">
        <v>39</v>
      </c>
      <c r="E223" s="15" t="s">
        <v>4334</v>
      </c>
      <c r="F223" s="7">
        <v>0</v>
      </c>
      <c r="G223" s="7">
        <v>1.8</v>
      </c>
      <c r="H223" s="7">
        <v>0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31">
        <f t="shared" si="3"/>
        <v>1.8</v>
      </c>
      <c r="T223" s="33"/>
    </row>
    <row r="224" spans="1:20" s="26" customFormat="1" ht="8.25" customHeight="1">
      <c r="A224" s="12">
        <v>267</v>
      </c>
      <c r="B224" s="21" t="s">
        <v>262</v>
      </c>
      <c r="C224" s="10" t="s">
        <v>263</v>
      </c>
      <c r="D224" s="21" t="s">
        <v>126</v>
      </c>
      <c r="E224" s="16" t="s">
        <v>9</v>
      </c>
      <c r="F224" s="7">
        <v>0</v>
      </c>
      <c r="G224" s="7">
        <v>0</v>
      </c>
      <c r="H224" s="7">
        <v>2.7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31">
        <f t="shared" si="3"/>
        <v>2.7</v>
      </c>
      <c r="T224" s="32"/>
    </row>
    <row r="225" spans="1:20" s="26" customFormat="1" ht="8.25" customHeight="1">
      <c r="A225" s="12">
        <v>100</v>
      </c>
      <c r="B225" s="13" t="s">
        <v>4965</v>
      </c>
      <c r="C225" s="13" t="s">
        <v>125</v>
      </c>
      <c r="D225" s="14" t="s">
        <v>126</v>
      </c>
      <c r="E225" s="15" t="s">
        <v>9</v>
      </c>
      <c r="F225" s="7">
        <v>0.9</v>
      </c>
      <c r="G225" s="7">
        <v>0</v>
      </c>
      <c r="H225" s="7">
        <f>7.5+4.5</f>
        <v>12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31">
        <f t="shared" si="3"/>
        <v>12.9</v>
      </c>
      <c r="T225" s="32"/>
    </row>
    <row r="226" spans="1:20" s="26" customFormat="1" ht="8.25" customHeight="1">
      <c r="A226" s="12">
        <v>267</v>
      </c>
      <c r="B226" s="21" t="s">
        <v>264</v>
      </c>
      <c r="C226" s="10" t="s">
        <v>265</v>
      </c>
      <c r="D226" s="21" t="s">
        <v>126</v>
      </c>
      <c r="E226" s="16" t="s">
        <v>9</v>
      </c>
      <c r="F226" s="7">
        <v>0</v>
      </c>
      <c r="G226" s="7">
        <v>0</v>
      </c>
      <c r="H226" s="7">
        <v>2.7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31">
        <f t="shared" si="3"/>
        <v>2.7</v>
      </c>
      <c r="T226" s="32"/>
    </row>
    <row r="227" spans="1:20" s="26" customFormat="1" ht="8.25" customHeight="1">
      <c r="A227" s="12">
        <v>219</v>
      </c>
      <c r="B227" s="13" t="s">
        <v>4843</v>
      </c>
      <c r="C227" s="13" t="s">
        <v>4844</v>
      </c>
      <c r="D227" s="14" t="s">
        <v>4842</v>
      </c>
      <c r="E227" s="15" t="s">
        <v>9</v>
      </c>
      <c r="F227" s="7">
        <v>0</v>
      </c>
      <c r="G227" s="7">
        <v>0</v>
      </c>
      <c r="H227" s="7">
        <v>0</v>
      </c>
      <c r="I227" s="7"/>
      <c r="J227" s="7"/>
      <c r="K227" s="7"/>
      <c r="L227" s="7">
        <v>3.6</v>
      </c>
      <c r="M227" s="7"/>
      <c r="N227" s="7"/>
      <c r="O227" s="7"/>
      <c r="P227" s="7"/>
      <c r="Q227" s="7"/>
      <c r="R227" s="7"/>
      <c r="S227" s="31">
        <f t="shared" si="3"/>
        <v>3.6</v>
      </c>
      <c r="T227" s="32"/>
    </row>
    <row r="228" spans="1:20" s="26" customFormat="1" ht="8.25" customHeight="1">
      <c r="A228" s="12">
        <v>219</v>
      </c>
      <c r="B228" s="13" t="s">
        <v>4840</v>
      </c>
      <c r="C228" s="13" t="s">
        <v>4841</v>
      </c>
      <c r="D228" s="14" t="s">
        <v>4842</v>
      </c>
      <c r="E228" s="15" t="s">
        <v>9</v>
      </c>
      <c r="F228" s="7">
        <v>0</v>
      </c>
      <c r="G228" s="7">
        <v>0</v>
      </c>
      <c r="H228" s="7">
        <v>0</v>
      </c>
      <c r="I228" s="7"/>
      <c r="J228" s="7"/>
      <c r="K228" s="7"/>
      <c r="L228" s="7">
        <v>3.6</v>
      </c>
      <c r="M228" s="7"/>
      <c r="N228" s="7"/>
      <c r="O228" s="7"/>
      <c r="P228" s="7"/>
      <c r="Q228" s="7"/>
      <c r="R228" s="7"/>
      <c r="S228" s="31">
        <f t="shared" si="3"/>
        <v>3.6</v>
      </c>
      <c r="T228" s="32"/>
    </row>
    <row r="229" spans="1:20" s="26" customFormat="1" ht="8.25" customHeight="1">
      <c r="A229" s="5">
        <v>291</v>
      </c>
      <c r="B229" s="13" t="s">
        <v>604</v>
      </c>
      <c r="C229" s="13" t="s">
        <v>605</v>
      </c>
      <c r="D229" s="14" t="s">
        <v>126</v>
      </c>
      <c r="E229" s="15" t="s">
        <v>342</v>
      </c>
      <c r="F229" s="7">
        <v>0</v>
      </c>
      <c r="G229" s="7">
        <v>1.8</v>
      </c>
      <c r="H229" s="7">
        <v>0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31">
        <f t="shared" si="3"/>
        <v>1.8</v>
      </c>
      <c r="T229" s="32"/>
    </row>
    <row r="230" spans="1:20" s="26" customFormat="1" ht="8.25" customHeight="1">
      <c r="A230" s="5">
        <v>267</v>
      </c>
      <c r="B230" s="13" t="s">
        <v>573</v>
      </c>
      <c r="C230" s="13" t="s">
        <v>574</v>
      </c>
      <c r="D230" s="14" t="s">
        <v>126</v>
      </c>
      <c r="E230" s="15" t="s">
        <v>342</v>
      </c>
      <c r="F230" s="7">
        <v>0</v>
      </c>
      <c r="G230" s="7">
        <v>0</v>
      </c>
      <c r="H230" s="7">
        <v>2.7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31">
        <f t="shared" si="3"/>
        <v>2.7</v>
      </c>
      <c r="T230" s="32"/>
    </row>
    <row r="231" spans="1:20" s="26" customFormat="1" ht="8.25" customHeight="1">
      <c r="A231" s="5">
        <v>219</v>
      </c>
      <c r="B231" s="17" t="s">
        <v>4850</v>
      </c>
      <c r="C231" s="17" t="s">
        <v>4851</v>
      </c>
      <c r="D231" s="14" t="s">
        <v>4842</v>
      </c>
      <c r="E231" s="15" t="s">
        <v>342</v>
      </c>
      <c r="F231" s="7">
        <v>0</v>
      </c>
      <c r="G231" s="7">
        <v>0</v>
      </c>
      <c r="H231" s="7">
        <v>0</v>
      </c>
      <c r="I231" s="7"/>
      <c r="J231" s="7"/>
      <c r="K231" s="7"/>
      <c r="L231" s="7">
        <v>3.6</v>
      </c>
      <c r="M231" s="7"/>
      <c r="N231" s="7"/>
      <c r="O231" s="7"/>
      <c r="P231" s="7"/>
      <c r="Q231" s="7"/>
      <c r="R231" s="7"/>
      <c r="S231" s="31">
        <f t="shared" si="3"/>
        <v>3.6</v>
      </c>
      <c r="T231" s="32"/>
    </row>
    <row r="232" spans="1:20" s="26" customFormat="1" ht="8.25" customHeight="1">
      <c r="A232" s="5">
        <v>190</v>
      </c>
      <c r="B232" s="13" t="s">
        <v>80</v>
      </c>
      <c r="C232" s="13" t="s">
        <v>496</v>
      </c>
      <c r="D232" s="14" t="s">
        <v>126</v>
      </c>
      <c r="E232" s="15" t="s">
        <v>342</v>
      </c>
      <c r="F232" s="7">
        <v>0</v>
      </c>
      <c r="G232" s="7">
        <v>5</v>
      </c>
      <c r="H232" s="7">
        <v>0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31">
        <f t="shared" si="3"/>
        <v>5</v>
      </c>
      <c r="T232" s="32"/>
    </row>
    <row r="233" spans="1:20" s="26" customFormat="1" ht="8.25" customHeight="1">
      <c r="A233" s="5">
        <v>196</v>
      </c>
      <c r="B233" s="13" t="s">
        <v>505</v>
      </c>
      <c r="C233" s="13" t="s">
        <v>506</v>
      </c>
      <c r="D233" s="14" t="s">
        <v>126</v>
      </c>
      <c r="E233" s="15" t="s">
        <v>342</v>
      </c>
      <c r="F233" s="7">
        <v>0</v>
      </c>
      <c r="G233" s="7">
        <v>0</v>
      </c>
      <c r="H233" s="7">
        <v>4.5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31">
        <f t="shared" si="3"/>
        <v>4.5</v>
      </c>
      <c r="T233" s="32"/>
    </row>
    <row r="234" spans="1:20" s="26" customFormat="1" ht="8.25" customHeight="1">
      <c r="A234" s="5">
        <v>267</v>
      </c>
      <c r="B234" s="13" t="s">
        <v>575</v>
      </c>
      <c r="C234" s="13" t="s">
        <v>576</v>
      </c>
      <c r="D234" s="14" t="s">
        <v>126</v>
      </c>
      <c r="E234" s="15" t="s">
        <v>342</v>
      </c>
      <c r="F234" s="7">
        <v>0</v>
      </c>
      <c r="G234" s="7">
        <v>0</v>
      </c>
      <c r="H234" s="7">
        <v>2.7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31">
        <f t="shared" si="3"/>
        <v>2.7</v>
      </c>
      <c r="T234" s="32"/>
    </row>
    <row r="235" spans="1:20" s="26" customFormat="1" ht="8.25" customHeight="1">
      <c r="A235" s="5">
        <v>256</v>
      </c>
      <c r="B235" s="17" t="s">
        <v>550</v>
      </c>
      <c r="C235" s="17" t="s">
        <v>551</v>
      </c>
      <c r="D235" s="14" t="s">
        <v>126</v>
      </c>
      <c r="E235" s="15" t="s">
        <v>342</v>
      </c>
      <c r="F235" s="7">
        <v>0</v>
      </c>
      <c r="G235" s="7">
        <v>3</v>
      </c>
      <c r="H235" s="7">
        <v>0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31">
        <f t="shared" si="3"/>
        <v>3</v>
      </c>
      <c r="T235" s="32"/>
    </row>
    <row r="236" spans="1:20" s="26" customFormat="1" ht="8.25" customHeight="1">
      <c r="A236" s="5">
        <v>256</v>
      </c>
      <c r="B236" s="17" t="s">
        <v>4854</v>
      </c>
      <c r="C236" s="17" t="s">
        <v>4855</v>
      </c>
      <c r="D236" s="14" t="s">
        <v>4842</v>
      </c>
      <c r="E236" s="15" t="s">
        <v>665</v>
      </c>
      <c r="F236" s="7">
        <v>0</v>
      </c>
      <c r="G236" s="7">
        <v>0</v>
      </c>
      <c r="H236" s="7">
        <v>0</v>
      </c>
      <c r="I236" s="7"/>
      <c r="J236" s="7"/>
      <c r="K236" s="7"/>
      <c r="L236" s="7">
        <v>3.6</v>
      </c>
      <c r="M236" s="7"/>
      <c r="N236" s="7"/>
      <c r="O236" s="7"/>
      <c r="P236" s="7"/>
      <c r="Q236" s="7"/>
      <c r="R236" s="7"/>
      <c r="S236" s="31">
        <f t="shared" si="3"/>
        <v>3.6</v>
      </c>
      <c r="T236" s="32"/>
    </row>
    <row r="237" spans="1:20" s="26" customFormat="1" ht="8.25" customHeight="1">
      <c r="A237" s="5">
        <v>184</v>
      </c>
      <c r="B237" s="17" t="s">
        <v>4852</v>
      </c>
      <c r="C237" s="17" t="s">
        <v>4853</v>
      </c>
      <c r="D237" s="14" t="s">
        <v>4842</v>
      </c>
      <c r="E237" s="15" t="s">
        <v>665</v>
      </c>
      <c r="F237" s="7">
        <v>0</v>
      </c>
      <c r="G237" s="7">
        <v>0</v>
      </c>
      <c r="H237" s="7">
        <v>0</v>
      </c>
      <c r="I237" s="7"/>
      <c r="J237" s="7"/>
      <c r="K237" s="7"/>
      <c r="L237" s="7">
        <v>6</v>
      </c>
      <c r="M237" s="7"/>
      <c r="N237" s="7"/>
      <c r="O237" s="7"/>
      <c r="P237" s="7"/>
      <c r="Q237" s="7"/>
      <c r="R237" s="7"/>
      <c r="S237" s="31">
        <f t="shared" si="3"/>
        <v>6</v>
      </c>
      <c r="T237" s="32"/>
    </row>
    <row r="238" spans="1:20" s="26" customFormat="1" ht="8.25" customHeight="1">
      <c r="A238" s="5">
        <v>164</v>
      </c>
      <c r="B238" s="13" t="s">
        <v>755</v>
      </c>
      <c r="C238" s="14" t="s">
        <v>756</v>
      </c>
      <c r="D238" s="13" t="s">
        <v>126</v>
      </c>
      <c r="E238" s="18" t="s">
        <v>665</v>
      </c>
      <c r="F238" s="7">
        <v>0</v>
      </c>
      <c r="G238" s="7">
        <v>0</v>
      </c>
      <c r="H238" s="7">
        <v>7.5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31">
        <f t="shared" si="3"/>
        <v>7.5</v>
      </c>
      <c r="T238" s="32"/>
    </row>
    <row r="239" spans="1:20" s="26" customFormat="1" ht="8.25" customHeight="1">
      <c r="A239" s="5">
        <v>291</v>
      </c>
      <c r="B239" s="13" t="s">
        <v>863</v>
      </c>
      <c r="C239" s="14" t="s">
        <v>864</v>
      </c>
      <c r="D239" s="13" t="s">
        <v>126</v>
      </c>
      <c r="E239" s="18" t="s">
        <v>665</v>
      </c>
      <c r="F239" s="7">
        <v>0</v>
      </c>
      <c r="G239" s="7">
        <v>0</v>
      </c>
      <c r="H239" s="7">
        <v>2.7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31">
        <f t="shared" si="3"/>
        <v>2.7</v>
      </c>
      <c r="T239" s="32"/>
    </row>
    <row r="240" spans="1:20" s="26" customFormat="1" ht="8.25" customHeight="1">
      <c r="A240" s="5">
        <v>291</v>
      </c>
      <c r="B240" s="13" t="s">
        <v>865</v>
      </c>
      <c r="C240" s="14" t="s">
        <v>866</v>
      </c>
      <c r="D240" s="13" t="s">
        <v>126</v>
      </c>
      <c r="E240" s="18" t="s">
        <v>665</v>
      </c>
      <c r="F240" s="7">
        <v>0</v>
      </c>
      <c r="G240" s="7">
        <v>0</v>
      </c>
      <c r="H240" s="7">
        <v>2.7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31">
        <f t="shared" si="3"/>
        <v>2.7</v>
      </c>
      <c r="T240" s="32"/>
    </row>
    <row r="241" spans="1:20" s="26" customFormat="1" ht="8.25" customHeight="1">
      <c r="A241" s="5">
        <v>256</v>
      </c>
      <c r="B241" s="17" t="s">
        <v>4856</v>
      </c>
      <c r="C241" s="17" t="s">
        <v>4857</v>
      </c>
      <c r="D241" s="14" t="s">
        <v>4842</v>
      </c>
      <c r="E241" s="15" t="s">
        <v>665</v>
      </c>
      <c r="F241" s="7">
        <v>0</v>
      </c>
      <c r="G241" s="7">
        <v>0</v>
      </c>
      <c r="H241" s="7">
        <v>0</v>
      </c>
      <c r="I241" s="7"/>
      <c r="J241" s="7"/>
      <c r="K241" s="7"/>
      <c r="L241" s="7">
        <v>3.6</v>
      </c>
      <c r="M241" s="7"/>
      <c r="N241" s="7"/>
      <c r="O241" s="7"/>
      <c r="P241" s="7"/>
      <c r="Q241" s="7"/>
      <c r="R241" s="7"/>
      <c r="S241" s="31">
        <f t="shared" si="3"/>
        <v>3.6</v>
      </c>
      <c r="T241" s="32"/>
    </row>
    <row r="242" spans="1:20" s="26" customFormat="1" ht="8.25" customHeight="1">
      <c r="A242" s="5">
        <v>219</v>
      </c>
      <c r="B242" s="13" t="s">
        <v>815</v>
      </c>
      <c r="C242" s="14" t="s">
        <v>816</v>
      </c>
      <c r="D242" s="13" t="s">
        <v>126</v>
      </c>
      <c r="E242" s="18" t="s">
        <v>665</v>
      </c>
      <c r="F242" s="7">
        <v>0</v>
      </c>
      <c r="G242" s="7">
        <v>0</v>
      </c>
      <c r="H242" s="7">
        <v>4.5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31">
        <f t="shared" si="3"/>
        <v>4.5</v>
      </c>
      <c r="T242" s="32"/>
    </row>
    <row r="243" spans="1:20" s="26" customFormat="1" ht="8.25" customHeight="1">
      <c r="A243" s="5">
        <v>69</v>
      </c>
      <c r="B243" s="13" t="s">
        <v>618</v>
      </c>
      <c r="C243" s="13" t="s">
        <v>1009</v>
      </c>
      <c r="D243" s="14" t="s">
        <v>126</v>
      </c>
      <c r="E243" s="15" t="s">
        <v>949</v>
      </c>
      <c r="F243" s="7">
        <v>0</v>
      </c>
      <c r="G243" s="7">
        <v>8.78</v>
      </c>
      <c r="H243" s="7">
        <f>8.1+7.5</f>
        <v>15.6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31">
        <f t="shared" si="3"/>
        <v>24.38</v>
      </c>
      <c r="T243" s="32"/>
    </row>
    <row r="244" spans="1:20" s="26" customFormat="1" ht="8.25" customHeight="1">
      <c r="A244" s="5">
        <v>291</v>
      </c>
      <c r="B244" s="13" t="s">
        <v>1147</v>
      </c>
      <c r="C244" s="13" t="s">
        <v>1148</v>
      </c>
      <c r="D244" s="13" t="s">
        <v>126</v>
      </c>
      <c r="E244" s="18" t="s">
        <v>949</v>
      </c>
      <c r="F244" s="7">
        <v>0</v>
      </c>
      <c r="G244" s="7">
        <v>0</v>
      </c>
      <c r="H244" s="7">
        <v>2.7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31">
        <f t="shared" si="3"/>
        <v>2.7</v>
      </c>
      <c r="T244" s="32"/>
    </row>
    <row r="245" spans="1:20" s="26" customFormat="1" ht="8.25" customHeight="1">
      <c r="A245" s="5">
        <v>219</v>
      </c>
      <c r="B245" s="13" t="s">
        <v>1096</v>
      </c>
      <c r="C245" s="13" t="s">
        <v>1097</v>
      </c>
      <c r="D245" s="13" t="s">
        <v>126</v>
      </c>
      <c r="E245" s="18" t="s">
        <v>949</v>
      </c>
      <c r="F245" s="7">
        <v>0</v>
      </c>
      <c r="G245" s="7">
        <v>0</v>
      </c>
      <c r="H245" s="7">
        <v>4.5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31">
        <f t="shared" si="3"/>
        <v>4.5</v>
      </c>
      <c r="T245" s="32"/>
    </row>
    <row r="246" spans="1:20" s="26" customFormat="1" ht="8.25" customHeight="1">
      <c r="A246" s="5">
        <v>335</v>
      </c>
      <c r="B246" s="13" t="s">
        <v>1192</v>
      </c>
      <c r="C246" s="13" t="s">
        <v>1193</v>
      </c>
      <c r="D246" s="14" t="s">
        <v>126</v>
      </c>
      <c r="E246" s="15" t="s">
        <v>949</v>
      </c>
      <c r="F246" s="7">
        <v>0</v>
      </c>
      <c r="G246" s="7">
        <v>1.8</v>
      </c>
      <c r="H246" s="7">
        <v>0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31">
        <f t="shared" si="3"/>
        <v>1.8</v>
      </c>
      <c r="T246" s="32"/>
    </row>
    <row r="247" spans="1:20" s="26" customFormat="1" ht="8.25" customHeight="1">
      <c r="A247" s="5">
        <v>291</v>
      </c>
      <c r="B247" s="13" t="s">
        <v>1149</v>
      </c>
      <c r="C247" s="13" t="s">
        <v>263</v>
      </c>
      <c r="D247" s="13" t="s">
        <v>126</v>
      </c>
      <c r="E247" s="18" t="s">
        <v>949</v>
      </c>
      <c r="F247" s="7">
        <v>0</v>
      </c>
      <c r="G247" s="7">
        <v>0</v>
      </c>
      <c r="H247" s="7">
        <v>2.7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31">
        <f t="shared" si="3"/>
        <v>2.7</v>
      </c>
      <c r="T247" s="32"/>
    </row>
    <row r="248" spans="1:20" s="26" customFormat="1" ht="8.25" customHeight="1">
      <c r="A248" s="5">
        <v>219</v>
      </c>
      <c r="B248" s="13" t="s">
        <v>1382</v>
      </c>
      <c r="C248" s="14" t="s">
        <v>1097</v>
      </c>
      <c r="D248" s="13" t="s">
        <v>126</v>
      </c>
      <c r="E248" s="15" t="s">
        <v>1227</v>
      </c>
      <c r="F248" s="7">
        <v>0</v>
      </c>
      <c r="G248" s="7">
        <v>0</v>
      </c>
      <c r="H248" s="7">
        <v>4.5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31">
        <f t="shared" si="3"/>
        <v>4.5</v>
      </c>
      <c r="T248" s="32"/>
    </row>
    <row r="249" spans="1:20" s="26" customFormat="1" ht="8.25" customHeight="1">
      <c r="A249" s="5">
        <v>256</v>
      </c>
      <c r="B249" s="17" t="s">
        <v>4858</v>
      </c>
      <c r="C249" s="17" t="s">
        <v>4859</v>
      </c>
      <c r="D249" s="14" t="s">
        <v>4842</v>
      </c>
      <c r="E249" s="15" t="s">
        <v>1227</v>
      </c>
      <c r="F249" s="7">
        <v>0</v>
      </c>
      <c r="G249" s="7">
        <v>0</v>
      </c>
      <c r="H249" s="7">
        <v>0</v>
      </c>
      <c r="I249" s="7"/>
      <c r="J249" s="7"/>
      <c r="K249" s="7"/>
      <c r="L249" s="7">
        <v>3.6</v>
      </c>
      <c r="M249" s="7"/>
      <c r="N249" s="7"/>
      <c r="O249" s="7"/>
      <c r="P249" s="7"/>
      <c r="Q249" s="7"/>
      <c r="R249" s="7"/>
      <c r="S249" s="31">
        <f t="shared" si="3"/>
        <v>3.6</v>
      </c>
      <c r="T249" s="32"/>
    </row>
    <row r="250" spans="1:20" s="26" customFormat="1" ht="8.25" customHeight="1">
      <c r="A250" s="5">
        <v>291</v>
      </c>
      <c r="B250" s="13" t="s">
        <v>1432</v>
      </c>
      <c r="C250" s="14" t="s">
        <v>1433</v>
      </c>
      <c r="D250" s="13" t="s">
        <v>126</v>
      </c>
      <c r="E250" s="15" t="s">
        <v>1227</v>
      </c>
      <c r="F250" s="7">
        <v>0</v>
      </c>
      <c r="G250" s="7">
        <v>0</v>
      </c>
      <c r="H250" s="7">
        <v>2.7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31">
        <f t="shared" si="3"/>
        <v>2.7</v>
      </c>
      <c r="T250" s="32"/>
    </row>
    <row r="251" spans="1:20" s="26" customFormat="1" ht="8.25" customHeight="1">
      <c r="A251" s="5">
        <v>164</v>
      </c>
      <c r="B251" s="13" t="s">
        <v>1341</v>
      </c>
      <c r="C251" s="14" t="s">
        <v>1342</v>
      </c>
      <c r="D251" s="13" t="s">
        <v>126</v>
      </c>
      <c r="E251" s="15" t="s">
        <v>1227</v>
      </c>
      <c r="F251" s="7">
        <v>0</v>
      </c>
      <c r="G251" s="7">
        <v>0</v>
      </c>
      <c r="H251" s="7">
        <v>7.5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31">
        <f t="shared" si="3"/>
        <v>7.5</v>
      </c>
      <c r="T251" s="32"/>
    </row>
    <row r="252" spans="1:20" s="26" customFormat="1" ht="8.25" customHeight="1">
      <c r="A252" s="5">
        <v>256</v>
      </c>
      <c r="B252" s="17" t="s">
        <v>4860</v>
      </c>
      <c r="C252" s="17" t="s">
        <v>4861</v>
      </c>
      <c r="D252" s="14" t="s">
        <v>4842</v>
      </c>
      <c r="E252" s="15" t="s">
        <v>1227</v>
      </c>
      <c r="F252" s="7">
        <v>0</v>
      </c>
      <c r="G252" s="7">
        <v>0</v>
      </c>
      <c r="H252" s="7">
        <v>0</v>
      </c>
      <c r="I252" s="7"/>
      <c r="J252" s="7"/>
      <c r="K252" s="7"/>
      <c r="L252" s="7">
        <v>3.6</v>
      </c>
      <c r="M252" s="7"/>
      <c r="N252" s="7"/>
      <c r="O252" s="7"/>
      <c r="P252" s="7"/>
      <c r="Q252" s="7"/>
      <c r="R252" s="7"/>
      <c r="S252" s="31">
        <f t="shared" si="3"/>
        <v>3.6</v>
      </c>
      <c r="T252" s="32"/>
    </row>
    <row r="253" spans="1:20" s="26" customFormat="1" ht="8.25" customHeight="1">
      <c r="A253" s="5">
        <v>291</v>
      </c>
      <c r="B253" s="13" t="s">
        <v>1434</v>
      </c>
      <c r="C253" s="14" t="s">
        <v>1435</v>
      </c>
      <c r="D253" s="13" t="s">
        <v>126</v>
      </c>
      <c r="E253" s="15" t="s">
        <v>1227</v>
      </c>
      <c r="F253" s="7">
        <v>0</v>
      </c>
      <c r="G253" s="7">
        <v>0</v>
      </c>
      <c r="H253" s="7">
        <v>2.7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31">
        <f t="shared" si="3"/>
        <v>2.7</v>
      </c>
      <c r="T253" s="32"/>
    </row>
    <row r="254" spans="1:20" s="26" customFormat="1" ht="8.25" customHeight="1">
      <c r="A254" s="5">
        <v>256</v>
      </c>
      <c r="B254" s="17" t="s">
        <v>4866</v>
      </c>
      <c r="C254" s="17" t="s">
        <v>4867</v>
      </c>
      <c r="D254" s="14" t="s">
        <v>4842</v>
      </c>
      <c r="E254" s="15" t="s">
        <v>1521</v>
      </c>
      <c r="F254" s="7">
        <v>0</v>
      </c>
      <c r="G254" s="7">
        <v>0</v>
      </c>
      <c r="H254" s="7">
        <v>0</v>
      </c>
      <c r="I254" s="7"/>
      <c r="J254" s="7"/>
      <c r="K254" s="7"/>
      <c r="L254" s="7">
        <v>3.6</v>
      </c>
      <c r="M254" s="7"/>
      <c r="N254" s="7"/>
      <c r="O254" s="7"/>
      <c r="P254" s="7"/>
      <c r="Q254" s="7"/>
      <c r="R254" s="7"/>
      <c r="S254" s="31">
        <f t="shared" si="3"/>
        <v>3.6</v>
      </c>
      <c r="T254" s="32"/>
    </row>
    <row r="255" spans="1:20" s="26" customFormat="1" ht="8.25" customHeight="1">
      <c r="A255" s="5">
        <v>256</v>
      </c>
      <c r="B255" s="17" t="s">
        <v>4864</v>
      </c>
      <c r="C255" s="17" t="s">
        <v>4865</v>
      </c>
      <c r="D255" s="14" t="s">
        <v>4842</v>
      </c>
      <c r="E255" s="15" t="s">
        <v>1521</v>
      </c>
      <c r="F255" s="7">
        <v>0</v>
      </c>
      <c r="G255" s="7">
        <v>0</v>
      </c>
      <c r="H255" s="7">
        <v>0</v>
      </c>
      <c r="I255" s="7"/>
      <c r="J255" s="7"/>
      <c r="K255" s="7"/>
      <c r="L255" s="7">
        <v>3.6</v>
      </c>
      <c r="M255" s="7"/>
      <c r="N255" s="7"/>
      <c r="O255" s="7"/>
      <c r="P255" s="7"/>
      <c r="Q255" s="7"/>
      <c r="R255" s="7"/>
      <c r="S255" s="31">
        <f t="shared" si="3"/>
        <v>3.6</v>
      </c>
      <c r="T255" s="32"/>
    </row>
    <row r="256" spans="1:20" s="26" customFormat="1" ht="8.25" customHeight="1">
      <c r="A256" s="5">
        <v>219</v>
      </c>
      <c r="B256" s="13" t="s">
        <v>1644</v>
      </c>
      <c r="C256" s="13" t="s">
        <v>1645</v>
      </c>
      <c r="D256" s="14" t="s">
        <v>126</v>
      </c>
      <c r="E256" s="15" t="s">
        <v>1521</v>
      </c>
      <c r="F256" s="7">
        <v>0</v>
      </c>
      <c r="G256" s="7">
        <v>5</v>
      </c>
      <c r="H256" s="7">
        <v>0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31">
        <f t="shared" si="3"/>
        <v>5</v>
      </c>
      <c r="T256" s="32"/>
    </row>
    <row r="257" spans="1:20" s="26" customFormat="1" ht="8.25" customHeight="1">
      <c r="A257" s="12">
        <v>219</v>
      </c>
      <c r="B257" s="13" t="s">
        <v>1917</v>
      </c>
      <c r="C257" s="13" t="s">
        <v>1918</v>
      </c>
      <c r="D257" s="13" t="s">
        <v>126</v>
      </c>
      <c r="E257" s="15" t="s">
        <v>1792</v>
      </c>
      <c r="F257" s="7">
        <v>0</v>
      </c>
      <c r="G257" s="7">
        <v>0</v>
      </c>
      <c r="H257" s="7">
        <v>2.7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31">
        <f t="shared" si="3"/>
        <v>2.7</v>
      </c>
      <c r="T257" s="32"/>
    </row>
    <row r="258" spans="1:20" s="26" customFormat="1" ht="8.25" customHeight="1">
      <c r="A258" s="12">
        <v>219</v>
      </c>
      <c r="B258" s="13" t="s">
        <v>1919</v>
      </c>
      <c r="C258" s="13" t="s">
        <v>1920</v>
      </c>
      <c r="D258" s="13" t="s">
        <v>126</v>
      </c>
      <c r="E258" s="15" t="s">
        <v>1792</v>
      </c>
      <c r="F258" s="7">
        <v>0</v>
      </c>
      <c r="G258" s="7">
        <v>0</v>
      </c>
      <c r="H258" s="7">
        <v>2.7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31">
        <f aca="true" t="shared" si="4" ref="S258:S321">SUM(F258:R258)</f>
        <v>2.7</v>
      </c>
      <c r="T258" s="32"/>
    </row>
    <row r="259" spans="1:20" s="26" customFormat="1" ht="8.25" customHeight="1">
      <c r="A259" s="12">
        <v>138</v>
      </c>
      <c r="B259" s="13" t="s">
        <v>1432</v>
      </c>
      <c r="C259" s="13" t="s">
        <v>1866</v>
      </c>
      <c r="D259" s="13" t="s">
        <v>126</v>
      </c>
      <c r="E259" s="15" t="s">
        <v>1792</v>
      </c>
      <c r="F259" s="7">
        <v>0</v>
      </c>
      <c r="G259" s="7">
        <v>0</v>
      </c>
      <c r="H259" s="7">
        <v>7.5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31">
        <f t="shared" si="4"/>
        <v>7.5</v>
      </c>
      <c r="T259" s="32"/>
    </row>
    <row r="260" spans="1:20" s="26" customFormat="1" ht="8.25" customHeight="1">
      <c r="A260" s="12">
        <v>164</v>
      </c>
      <c r="B260" s="13" t="s">
        <v>1434</v>
      </c>
      <c r="C260" s="13" t="s">
        <v>1895</v>
      </c>
      <c r="D260" s="13" t="s">
        <v>126</v>
      </c>
      <c r="E260" s="15" t="s">
        <v>1792</v>
      </c>
      <c r="F260" s="7">
        <v>0</v>
      </c>
      <c r="G260" s="7">
        <v>0</v>
      </c>
      <c r="H260" s="7">
        <v>4.5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31">
        <f t="shared" si="4"/>
        <v>4.5</v>
      </c>
      <c r="T260" s="32"/>
    </row>
    <row r="261" spans="1:20" s="26" customFormat="1" ht="8.25" customHeight="1">
      <c r="A261" s="12">
        <v>199</v>
      </c>
      <c r="B261" s="17" t="s">
        <v>4870</v>
      </c>
      <c r="C261" s="17" t="s">
        <v>4871</v>
      </c>
      <c r="D261" s="14" t="s">
        <v>4842</v>
      </c>
      <c r="E261" s="15" t="s">
        <v>1792</v>
      </c>
      <c r="F261" s="7">
        <v>0</v>
      </c>
      <c r="G261" s="7">
        <v>0</v>
      </c>
      <c r="H261" s="7">
        <v>0</v>
      </c>
      <c r="I261" s="7"/>
      <c r="J261" s="7"/>
      <c r="K261" s="7"/>
      <c r="L261" s="7">
        <v>3.6</v>
      </c>
      <c r="M261" s="7"/>
      <c r="N261" s="7"/>
      <c r="O261" s="7"/>
      <c r="P261" s="7"/>
      <c r="Q261" s="7"/>
      <c r="R261" s="7"/>
      <c r="S261" s="31">
        <f t="shared" si="4"/>
        <v>3.6</v>
      </c>
      <c r="T261" s="32"/>
    </row>
    <row r="262" spans="1:20" s="26" customFormat="1" ht="8.25" customHeight="1">
      <c r="A262" s="12">
        <v>198</v>
      </c>
      <c r="B262" s="13" t="s">
        <v>4877</v>
      </c>
      <c r="C262" s="13" t="s">
        <v>4878</v>
      </c>
      <c r="D262" s="14" t="s">
        <v>4842</v>
      </c>
      <c r="E262" s="15" t="s">
        <v>1977</v>
      </c>
      <c r="F262" s="7">
        <v>0</v>
      </c>
      <c r="G262" s="7">
        <v>0</v>
      </c>
      <c r="H262" s="7">
        <v>0</v>
      </c>
      <c r="I262" s="7"/>
      <c r="J262" s="7"/>
      <c r="K262" s="7"/>
      <c r="L262" s="7">
        <v>3.6</v>
      </c>
      <c r="M262" s="7"/>
      <c r="N262" s="7"/>
      <c r="O262" s="7"/>
      <c r="P262" s="7"/>
      <c r="Q262" s="7"/>
      <c r="R262" s="7"/>
      <c r="S262" s="31">
        <f t="shared" si="4"/>
        <v>3.6</v>
      </c>
      <c r="T262" s="32"/>
    </row>
    <row r="263" spans="1:20" s="26" customFormat="1" ht="8.25" customHeight="1">
      <c r="A263" s="12">
        <v>219</v>
      </c>
      <c r="B263" s="13" t="s">
        <v>1919</v>
      </c>
      <c r="C263" s="13" t="s">
        <v>2095</v>
      </c>
      <c r="D263" s="14" t="s">
        <v>126</v>
      </c>
      <c r="E263" s="15" t="s">
        <v>1977</v>
      </c>
      <c r="F263" s="7">
        <v>0</v>
      </c>
      <c r="G263" s="7">
        <v>0</v>
      </c>
      <c r="H263" s="7">
        <v>2.7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31">
        <f t="shared" si="4"/>
        <v>2.7</v>
      </c>
      <c r="T263" s="32"/>
    </row>
    <row r="264" spans="1:20" s="26" customFormat="1" ht="8.25" customHeight="1">
      <c r="A264" s="12">
        <v>219</v>
      </c>
      <c r="B264" s="13" t="s">
        <v>2096</v>
      </c>
      <c r="C264" s="13" t="s">
        <v>2097</v>
      </c>
      <c r="D264" s="14" t="s">
        <v>126</v>
      </c>
      <c r="E264" s="15" t="s">
        <v>1977</v>
      </c>
      <c r="F264" s="7">
        <v>0</v>
      </c>
      <c r="G264" s="7">
        <v>0</v>
      </c>
      <c r="H264" s="7">
        <v>2.7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31">
        <f t="shared" si="4"/>
        <v>2.7</v>
      </c>
      <c r="T264" s="32"/>
    </row>
    <row r="265" spans="1:20" s="26" customFormat="1" ht="8.25" customHeight="1">
      <c r="A265" s="12">
        <v>139</v>
      </c>
      <c r="B265" s="13" t="s">
        <v>2054</v>
      </c>
      <c r="C265" s="13" t="s">
        <v>2055</v>
      </c>
      <c r="D265" s="14" t="s">
        <v>126</v>
      </c>
      <c r="E265" s="15" t="s">
        <v>1977</v>
      </c>
      <c r="F265" s="7">
        <v>0</v>
      </c>
      <c r="G265" s="7">
        <v>0</v>
      </c>
      <c r="H265" s="7">
        <v>7.5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31">
        <f t="shared" si="4"/>
        <v>7.5</v>
      </c>
      <c r="T265" s="32"/>
    </row>
    <row r="266" spans="1:20" s="26" customFormat="1" ht="8.25" customHeight="1">
      <c r="A266" s="12">
        <v>164</v>
      </c>
      <c r="B266" s="13" t="s">
        <v>2080</v>
      </c>
      <c r="C266" s="13" t="s">
        <v>2081</v>
      </c>
      <c r="D266" s="14" t="s">
        <v>126</v>
      </c>
      <c r="E266" s="15" t="s">
        <v>1977</v>
      </c>
      <c r="F266" s="7">
        <v>0</v>
      </c>
      <c r="G266" s="7">
        <v>0</v>
      </c>
      <c r="H266" s="7">
        <v>4.5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31">
        <f t="shared" si="4"/>
        <v>4.5</v>
      </c>
      <c r="T266" s="32"/>
    </row>
    <row r="267" spans="1:20" s="26" customFormat="1" ht="8.25" customHeight="1">
      <c r="A267" s="5">
        <v>219</v>
      </c>
      <c r="B267" s="13" t="s">
        <v>2314</v>
      </c>
      <c r="C267" s="13" t="s">
        <v>2180</v>
      </c>
      <c r="D267" s="14" t="s">
        <v>126</v>
      </c>
      <c r="E267" s="15" t="s">
        <v>2157</v>
      </c>
      <c r="F267" s="7">
        <v>5.2</v>
      </c>
      <c r="G267" s="7">
        <v>0</v>
      </c>
      <c r="H267" s="7">
        <v>0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31">
        <f t="shared" si="4"/>
        <v>5.2</v>
      </c>
      <c r="T267" s="33"/>
    </row>
    <row r="268" spans="1:20" s="26" customFormat="1" ht="8.25" customHeight="1">
      <c r="A268" s="5">
        <v>283</v>
      </c>
      <c r="B268" s="13" t="s">
        <v>4887</v>
      </c>
      <c r="C268" s="13" t="s">
        <v>4888</v>
      </c>
      <c r="D268" s="14" t="s">
        <v>4842</v>
      </c>
      <c r="E268" s="15" t="s">
        <v>2157</v>
      </c>
      <c r="F268" s="7">
        <v>0</v>
      </c>
      <c r="G268" s="7">
        <v>0</v>
      </c>
      <c r="H268" s="7">
        <v>0</v>
      </c>
      <c r="I268" s="7"/>
      <c r="J268" s="7"/>
      <c r="K268" s="7"/>
      <c r="L268" s="7">
        <v>3.6</v>
      </c>
      <c r="M268" s="7"/>
      <c r="N268" s="7"/>
      <c r="O268" s="7"/>
      <c r="P268" s="7"/>
      <c r="Q268" s="7"/>
      <c r="R268" s="7"/>
      <c r="S268" s="31">
        <f t="shared" si="4"/>
        <v>3.6</v>
      </c>
      <c r="T268" s="33"/>
    </row>
    <row r="269" spans="1:20" s="26" customFormat="1" ht="8.25" customHeight="1">
      <c r="A269" s="5">
        <v>267</v>
      </c>
      <c r="B269" s="13" t="s">
        <v>2698</v>
      </c>
      <c r="C269" s="13" t="s">
        <v>2699</v>
      </c>
      <c r="D269" s="14" t="s">
        <v>126</v>
      </c>
      <c r="E269" s="15" t="s">
        <v>2520</v>
      </c>
      <c r="F269" s="7">
        <v>0.9</v>
      </c>
      <c r="G269" s="7">
        <v>3</v>
      </c>
      <c r="H269" s="7">
        <v>0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31">
        <f t="shared" si="4"/>
        <v>3.9</v>
      </c>
      <c r="T269" s="33"/>
    </row>
    <row r="270" spans="1:20" s="26" customFormat="1" ht="8.25" customHeight="1">
      <c r="A270" s="5">
        <v>267</v>
      </c>
      <c r="B270" s="13" t="s">
        <v>2180</v>
      </c>
      <c r="C270" s="13" t="s">
        <v>2702</v>
      </c>
      <c r="D270" s="14" t="s">
        <v>126</v>
      </c>
      <c r="E270" s="15" t="s">
        <v>2520</v>
      </c>
      <c r="F270" s="7">
        <v>0</v>
      </c>
      <c r="G270" s="7">
        <v>3.78</v>
      </c>
      <c r="H270" s="7">
        <v>0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31">
        <f t="shared" si="4"/>
        <v>3.78</v>
      </c>
      <c r="T270" s="33"/>
    </row>
    <row r="271" spans="1:20" s="26" customFormat="1" ht="8.25" customHeight="1">
      <c r="A271" s="5">
        <v>190</v>
      </c>
      <c r="B271" s="13" t="s">
        <v>4793</v>
      </c>
      <c r="C271" s="13" t="s">
        <v>4794</v>
      </c>
      <c r="D271" s="14" t="s">
        <v>4795</v>
      </c>
      <c r="E271" s="15" t="s">
        <v>2520</v>
      </c>
      <c r="F271" s="7">
        <v>0</v>
      </c>
      <c r="G271" s="7">
        <v>0</v>
      </c>
      <c r="H271" s="7">
        <v>0</v>
      </c>
      <c r="I271" s="7"/>
      <c r="J271" s="7"/>
      <c r="K271" s="7">
        <v>6</v>
      </c>
      <c r="L271" s="7"/>
      <c r="M271" s="7"/>
      <c r="N271" s="7"/>
      <c r="O271" s="7"/>
      <c r="P271" s="7"/>
      <c r="Q271" s="7"/>
      <c r="R271" s="7"/>
      <c r="S271" s="31">
        <f t="shared" si="4"/>
        <v>6</v>
      </c>
      <c r="T271" s="33"/>
    </row>
    <row r="272" spans="1:20" s="26" customFormat="1" ht="8.25" customHeight="1">
      <c r="A272" s="5">
        <v>432</v>
      </c>
      <c r="B272" s="13" t="s">
        <v>115</v>
      </c>
      <c r="C272" s="13" t="s">
        <v>3139</v>
      </c>
      <c r="D272" s="14" t="s">
        <v>126</v>
      </c>
      <c r="E272" s="15" t="s">
        <v>2869</v>
      </c>
      <c r="F272" s="7">
        <v>0.9</v>
      </c>
      <c r="G272" s="7">
        <v>0</v>
      </c>
      <c r="H272" s="7">
        <v>0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31">
        <f t="shared" si="4"/>
        <v>0.9</v>
      </c>
      <c r="T272" s="33"/>
    </row>
    <row r="273" spans="1:20" s="26" customFormat="1" ht="8.25" customHeight="1">
      <c r="A273" s="5">
        <v>184</v>
      </c>
      <c r="B273" s="13" t="s">
        <v>2964</v>
      </c>
      <c r="C273" s="13" t="s">
        <v>2965</v>
      </c>
      <c r="D273" s="14" t="s">
        <v>126</v>
      </c>
      <c r="E273" s="15" t="s">
        <v>2869</v>
      </c>
      <c r="F273" s="7">
        <v>0</v>
      </c>
      <c r="G273" s="7">
        <v>0</v>
      </c>
      <c r="H273" s="7">
        <v>7.5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31">
        <f t="shared" si="4"/>
        <v>7.5</v>
      </c>
      <c r="T273" s="33"/>
    </row>
    <row r="274" spans="1:20" s="26" customFormat="1" ht="8.25" customHeight="1">
      <c r="A274" s="5">
        <v>335</v>
      </c>
      <c r="B274" s="13" t="s">
        <v>2599</v>
      </c>
      <c r="C274" s="13" t="s">
        <v>3057</v>
      </c>
      <c r="D274" s="14" t="s">
        <v>126</v>
      </c>
      <c r="E274" s="15" t="s">
        <v>2869</v>
      </c>
      <c r="F274" s="7">
        <v>0.9</v>
      </c>
      <c r="G274" s="7">
        <v>1.8</v>
      </c>
      <c r="H274" s="7">
        <v>0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31">
        <f t="shared" si="4"/>
        <v>2.7</v>
      </c>
      <c r="T274" s="33"/>
    </row>
    <row r="275" spans="1:20" s="26" customFormat="1" ht="8.25" customHeight="1">
      <c r="A275" s="5">
        <v>335</v>
      </c>
      <c r="B275" s="13" t="s">
        <v>3061</v>
      </c>
      <c r="C275" s="13" t="s">
        <v>3062</v>
      </c>
      <c r="D275" s="14" t="s">
        <v>126</v>
      </c>
      <c r="E275" s="15" t="s">
        <v>2869</v>
      </c>
      <c r="F275" s="7">
        <v>0</v>
      </c>
      <c r="G275" s="7">
        <v>0</v>
      </c>
      <c r="H275" s="7">
        <v>2.7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31">
        <f t="shared" si="4"/>
        <v>2.7</v>
      </c>
      <c r="T275" s="33"/>
    </row>
    <row r="276" spans="1:20" s="26" customFormat="1" ht="8.25" customHeight="1">
      <c r="A276" s="5">
        <v>335</v>
      </c>
      <c r="B276" s="13" t="s">
        <v>3390</v>
      </c>
      <c r="C276" s="13" t="s">
        <v>3391</v>
      </c>
      <c r="D276" s="14" t="s">
        <v>126</v>
      </c>
      <c r="E276" s="15" t="s">
        <v>3162</v>
      </c>
      <c r="F276" s="7">
        <v>0</v>
      </c>
      <c r="G276" s="7">
        <v>0</v>
      </c>
      <c r="H276" s="7">
        <v>2.7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31">
        <f t="shared" si="4"/>
        <v>2.7</v>
      </c>
      <c r="T276" s="33"/>
    </row>
    <row r="277" spans="1:20" s="26" customFormat="1" ht="8.25" customHeight="1">
      <c r="A277" s="5">
        <v>372</v>
      </c>
      <c r="B277" s="13" t="s">
        <v>2849</v>
      </c>
      <c r="C277" s="13" t="s">
        <v>3416</v>
      </c>
      <c r="D277" s="14" t="s">
        <v>126</v>
      </c>
      <c r="E277" s="15" t="s">
        <v>3162</v>
      </c>
      <c r="F277" s="7">
        <v>0</v>
      </c>
      <c r="G277" s="7">
        <v>1.8</v>
      </c>
      <c r="H277" s="7">
        <v>0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31">
        <f t="shared" si="4"/>
        <v>1.8</v>
      </c>
      <c r="T277" s="33"/>
    </row>
    <row r="278" spans="1:20" s="26" customFormat="1" ht="8.25" customHeight="1">
      <c r="A278" s="5">
        <v>249</v>
      </c>
      <c r="B278" s="17" t="s">
        <v>3575</v>
      </c>
      <c r="C278" s="17" t="s">
        <v>3576</v>
      </c>
      <c r="D278" s="14" t="s">
        <v>126</v>
      </c>
      <c r="E278" s="15" t="s">
        <v>3472</v>
      </c>
      <c r="F278" s="7">
        <v>0</v>
      </c>
      <c r="G278" s="7">
        <v>1.8</v>
      </c>
      <c r="H278" s="7">
        <v>4.5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31">
        <f t="shared" si="4"/>
        <v>6.3</v>
      </c>
      <c r="T278" s="33"/>
    </row>
    <row r="279" spans="1:20" s="26" customFormat="1" ht="8.25" customHeight="1">
      <c r="A279" s="5">
        <v>253</v>
      </c>
      <c r="B279" s="13" t="s">
        <v>3922</v>
      </c>
      <c r="C279" s="13" t="s">
        <v>2530</v>
      </c>
      <c r="D279" s="14" t="s">
        <v>126</v>
      </c>
      <c r="E279" s="15" t="s">
        <v>3756</v>
      </c>
      <c r="F279" s="7">
        <v>6.1</v>
      </c>
      <c r="G279" s="7">
        <v>0</v>
      </c>
      <c r="H279" s="7">
        <v>0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31">
        <f t="shared" si="4"/>
        <v>6.1</v>
      </c>
      <c r="T279" s="33"/>
    </row>
    <row r="280" spans="1:20" s="26" customFormat="1" ht="8.25" customHeight="1">
      <c r="A280" s="5">
        <v>371</v>
      </c>
      <c r="B280" s="13" t="s">
        <v>4006</v>
      </c>
      <c r="C280" s="13" t="s">
        <v>4007</v>
      </c>
      <c r="D280" s="14" t="s">
        <v>126</v>
      </c>
      <c r="E280" s="15" t="s">
        <v>3756</v>
      </c>
      <c r="F280" s="7">
        <v>0</v>
      </c>
      <c r="G280" s="7">
        <v>0</v>
      </c>
      <c r="H280" s="7">
        <v>2.7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31">
        <f t="shared" si="4"/>
        <v>2.7</v>
      </c>
      <c r="T280" s="33"/>
    </row>
    <row r="281" spans="1:20" s="26" customFormat="1" ht="8.25" customHeight="1">
      <c r="A281" s="5">
        <v>332</v>
      </c>
      <c r="B281" s="13" t="s">
        <v>4906</v>
      </c>
      <c r="C281" s="13" t="s">
        <v>4907</v>
      </c>
      <c r="D281" s="14" t="s">
        <v>4842</v>
      </c>
      <c r="E281" s="15" t="s">
        <v>3756</v>
      </c>
      <c r="F281" s="7">
        <v>0</v>
      </c>
      <c r="G281" s="7">
        <v>0</v>
      </c>
      <c r="H281" s="7">
        <v>0</v>
      </c>
      <c r="I281" s="7"/>
      <c r="J281" s="7"/>
      <c r="K281" s="7"/>
      <c r="L281" s="7">
        <v>3.6</v>
      </c>
      <c r="M281" s="7"/>
      <c r="N281" s="7"/>
      <c r="O281" s="7"/>
      <c r="P281" s="7"/>
      <c r="Q281" s="7"/>
      <c r="R281" s="7"/>
      <c r="S281" s="31">
        <f t="shared" si="4"/>
        <v>3.6</v>
      </c>
      <c r="T281" s="33"/>
    </row>
    <row r="282" spans="1:20" s="26" customFormat="1" ht="8.25" customHeight="1">
      <c r="A282" s="5">
        <v>164</v>
      </c>
      <c r="B282" s="13" t="s">
        <v>4167</v>
      </c>
      <c r="C282" s="13" t="s">
        <v>4168</v>
      </c>
      <c r="D282" s="14" t="s">
        <v>126</v>
      </c>
      <c r="E282" s="15" t="s">
        <v>4088</v>
      </c>
      <c r="F282" s="7">
        <v>2.7</v>
      </c>
      <c r="G282" s="7">
        <v>4.8</v>
      </c>
      <c r="H282" s="7">
        <v>0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31">
        <f t="shared" si="4"/>
        <v>7.5</v>
      </c>
      <c r="T282" s="33"/>
    </row>
    <row r="283" spans="1:20" s="26" customFormat="1" ht="8.25" customHeight="1">
      <c r="A283" s="5">
        <v>183</v>
      </c>
      <c r="B283" s="13" t="s">
        <v>4910</v>
      </c>
      <c r="C283" s="13" t="s">
        <v>4911</v>
      </c>
      <c r="D283" s="14" t="s">
        <v>4842</v>
      </c>
      <c r="E283" s="15" t="s">
        <v>4088</v>
      </c>
      <c r="F283" s="7">
        <v>0</v>
      </c>
      <c r="G283" s="7">
        <v>0</v>
      </c>
      <c r="H283" s="7">
        <v>0</v>
      </c>
      <c r="I283" s="7"/>
      <c r="J283" s="7"/>
      <c r="K283" s="7"/>
      <c r="L283" s="7">
        <v>6</v>
      </c>
      <c r="M283" s="7"/>
      <c r="N283" s="7"/>
      <c r="O283" s="7"/>
      <c r="P283" s="7"/>
      <c r="Q283" s="7"/>
      <c r="R283" s="7"/>
      <c r="S283" s="31">
        <f t="shared" si="4"/>
        <v>6</v>
      </c>
      <c r="T283" s="33"/>
    </row>
    <row r="284" spans="1:20" s="26" customFormat="1" ht="8.25" customHeight="1">
      <c r="A284" s="5">
        <v>279</v>
      </c>
      <c r="B284" s="13" t="s">
        <v>3061</v>
      </c>
      <c r="C284" s="13" t="s">
        <v>4245</v>
      </c>
      <c r="D284" s="13" t="s">
        <v>126</v>
      </c>
      <c r="E284" s="15" t="s">
        <v>4088</v>
      </c>
      <c r="F284" s="7">
        <v>0</v>
      </c>
      <c r="G284" s="7">
        <v>0</v>
      </c>
      <c r="H284" s="7">
        <v>2.7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31">
        <f t="shared" si="4"/>
        <v>2.7</v>
      </c>
      <c r="T284" s="33"/>
    </row>
    <row r="285" spans="1:20" s="26" customFormat="1" ht="8.25" customHeight="1">
      <c r="A285" s="5">
        <v>217</v>
      </c>
      <c r="B285" s="13" t="s">
        <v>4209</v>
      </c>
      <c r="C285" s="13" t="s">
        <v>493</v>
      </c>
      <c r="D285" s="13" t="s">
        <v>126</v>
      </c>
      <c r="E285" s="15" t="s">
        <v>4088</v>
      </c>
      <c r="F285" s="7">
        <v>0</v>
      </c>
      <c r="G285" s="7">
        <v>0</v>
      </c>
      <c r="H285" s="7">
        <v>4.5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31">
        <f t="shared" si="4"/>
        <v>4.5</v>
      </c>
      <c r="T285" s="33"/>
    </row>
    <row r="286" spans="1:20" s="26" customFormat="1" ht="8.25" customHeight="1">
      <c r="A286" s="5">
        <v>319</v>
      </c>
      <c r="B286" s="13" t="s">
        <v>4520</v>
      </c>
      <c r="C286" s="13" t="s">
        <v>4521</v>
      </c>
      <c r="D286" s="14" t="s">
        <v>126</v>
      </c>
      <c r="E286" s="15" t="s">
        <v>4334</v>
      </c>
      <c r="F286" s="7">
        <v>0</v>
      </c>
      <c r="G286" s="7">
        <v>1.8</v>
      </c>
      <c r="H286" s="7">
        <v>0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31">
        <f t="shared" si="4"/>
        <v>1.8</v>
      </c>
      <c r="T286" s="33"/>
    </row>
    <row r="287" spans="1:20" s="26" customFormat="1" ht="8.25" customHeight="1">
      <c r="A287" s="5">
        <v>279</v>
      </c>
      <c r="B287" s="13" t="s">
        <v>4290</v>
      </c>
      <c r="C287" s="13" t="s">
        <v>4490</v>
      </c>
      <c r="D287" s="14" t="s">
        <v>126</v>
      </c>
      <c r="E287" s="15" t="s">
        <v>4334</v>
      </c>
      <c r="F287" s="7">
        <v>0</v>
      </c>
      <c r="G287" s="7">
        <v>0</v>
      </c>
      <c r="H287" s="7">
        <v>2.7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31">
        <f t="shared" si="4"/>
        <v>2.7</v>
      </c>
      <c r="T287" s="33"/>
    </row>
    <row r="288" spans="1:20" s="26" customFormat="1" ht="8.25" customHeight="1">
      <c r="A288" s="5">
        <v>124</v>
      </c>
      <c r="B288" s="13" t="s">
        <v>4920</v>
      </c>
      <c r="C288" s="13" t="s">
        <v>4921</v>
      </c>
      <c r="D288" s="14" t="s">
        <v>126</v>
      </c>
      <c r="E288" s="15" t="s">
        <v>4334</v>
      </c>
      <c r="F288" s="7">
        <v>0</v>
      </c>
      <c r="G288" s="7">
        <v>0</v>
      </c>
      <c r="H288" s="7">
        <v>7.5</v>
      </c>
      <c r="I288" s="7"/>
      <c r="J288" s="7"/>
      <c r="K288" s="7"/>
      <c r="L288" s="7">
        <v>3.6</v>
      </c>
      <c r="M288" s="7"/>
      <c r="N288" s="7"/>
      <c r="O288" s="7"/>
      <c r="P288" s="7"/>
      <c r="Q288" s="7"/>
      <c r="R288" s="7"/>
      <c r="S288" s="31">
        <f t="shared" si="4"/>
        <v>11.1</v>
      </c>
      <c r="T288" s="33"/>
    </row>
    <row r="289" spans="1:20" s="26" customFormat="1" ht="8.25" customHeight="1">
      <c r="A289" s="5">
        <v>196</v>
      </c>
      <c r="B289" s="13" t="s">
        <v>1413</v>
      </c>
      <c r="C289" s="13" t="s">
        <v>1414</v>
      </c>
      <c r="D289" s="14" t="s">
        <v>1415</v>
      </c>
      <c r="E289" s="15" t="s">
        <v>1227</v>
      </c>
      <c r="F289" s="7">
        <v>0</v>
      </c>
      <c r="G289" s="7">
        <v>3</v>
      </c>
      <c r="H289" s="7">
        <v>2.7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31">
        <f t="shared" si="4"/>
        <v>5.7</v>
      </c>
      <c r="T289" s="32"/>
    </row>
    <row r="290" spans="1:20" s="26" customFormat="1" ht="8.25" customHeight="1">
      <c r="A290" s="5">
        <v>420</v>
      </c>
      <c r="B290" s="13" t="s">
        <v>3684</v>
      </c>
      <c r="C290" s="13" t="s">
        <v>3685</v>
      </c>
      <c r="D290" s="14" t="s">
        <v>1415</v>
      </c>
      <c r="E290" s="15" t="s">
        <v>3472</v>
      </c>
      <c r="F290" s="7">
        <v>0</v>
      </c>
      <c r="G290" s="7">
        <v>1.8</v>
      </c>
      <c r="H290" s="7">
        <v>0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31">
        <f t="shared" si="4"/>
        <v>1.8</v>
      </c>
      <c r="T290" s="33"/>
    </row>
    <row r="291" spans="1:20" s="26" customFormat="1" ht="8.25" customHeight="1">
      <c r="A291" s="5">
        <v>420</v>
      </c>
      <c r="B291" s="13" t="s">
        <v>4037</v>
      </c>
      <c r="C291" s="13" t="s">
        <v>3685</v>
      </c>
      <c r="D291" s="14" t="s">
        <v>1415</v>
      </c>
      <c r="E291" s="15" t="s">
        <v>3756</v>
      </c>
      <c r="F291" s="7">
        <v>0</v>
      </c>
      <c r="G291" s="7">
        <v>1.8</v>
      </c>
      <c r="H291" s="7">
        <v>0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31">
        <f t="shared" si="4"/>
        <v>1.8</v>
      </c>
      <c r="T291" s="33"/>
    </row>
    <row r="292" spans="1:20" s="26" customFormat="1" ht="8.25" customHeight="1">
      <c r="A292" s="5">
        <v>121</v>
      </c>
      <c r="B292" s="13" t="s">
        <v>713</v>
      </c>
      <c r="C292" s="13" t="s">
        <v>714</v>
      </c>
      <c r="D292" s="14" t="s">
        <v>715</v>
      </c>
      <c r="E292" s="15" t="s">
        <v>665</v>
      </c>
      <c r="F292" s="7">
        <v>2.7</v>
      </c>
      <c r="G292" s="7">
        <v>0</v>
      </c>
      <c r="H292" s="7">
        <v>8.100000000000001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31">
        <f t="shared" si="4"/>
        <v>10.8</v>
      </c>
      <c r="T292" s="32"/>
    </row>
    <row r="293" spans="1:20" s="26" customFormat="1" ht="8.25" customHeight="1">
      <c r="A293" s="5">
        <v>121</v>
      </c>
      <c r="B293" s="13" t="s">
        <v>1026</v>
      </c>
      <c r="C293" s="13" t="s">
        <v>1027</v>
      </c>
      <c r="D293" s="13" t="s">
        <v>715</v>
      </c>
      <c r="E293" s="18" t="s">
        <v>949</v>
      </c>
      <c r="F293" s="7">
        <v>3.6</v>
      </c>
      <c r="G293" s="7">
        <v>7.485</v>
      </c>
      <c r="H293" s="7">
        <v>0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31">
        <f t="shared" si="4"/>
        <v>11.085</v>
      </c>
      <c r="T293" s="32"/>
    </row>
    <row r="294" spans="1:20" s="26" customFormat="1" ht="8.25" customHeight="1">
      <c r="A294" s="5">
        <v>156</v>
      </c>
      <c r="B294" s="13" t="s">
        <v>1026</v>
      </c>
      <c r="C294" s="13" t="s">
        <v>1323</v>
      </c>
      <c r="D294" s="14" t="s">
        <v>715</v>
      </c>
      <c r="E294" s="15" t="s">
        <v>1227</v>
      </c>
      <c r="F294" s="7">
        <v>0</v>
      </c>
      <c r="G294" s="7">
        <v>0</v>
      </c>
      <c r="H294" s="7">
        <v>8.100000000000001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31">
        <f t="shared" si="4"/>
        <v>8.100000000000001</v>
      </c>
      <c r="T294" s="32"/>
    </row>
    <row r="295" spans="1:20" s="26" customFormat="1" ht="8.25" customHeight="1">
      <c r="A295" s="5">
        <v>56</v>
      </c>
      <c r="B295" s="13" t="s">
        <v>1546</v>
      </c>
      <c r="C295" s="13" t="s">
        <v>1547</v>
      </c>
      <c r="D295" s="14" t="s">
        <v>715</v>
      </c>
      <c r="E295" s="15" t="s">
        <v>1521</v>
      </c>
      <c r="F295" s="7">
        <v>1.5</v>
      </c>
      <c r="G295" s="7">
        <v>20.265</v>
      </c>
      <c r="H295" s="7">
        <v>8.100000000000001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31">
        <f t="shared" si="4"/>
        <v>29.865000000000002</v>
      </c>
      <c r="T295" s="32"/>
    </row>
    <row r="296" spans="1:20" s="26" customFormat="1" ht="8.25" customHeight="1">
      <c r="A296" s="5">
        <v>90</v>
      </c>
      <c r="B296" s="13" t="s">
        <v>2248</v>
      </c>
      <c r="C296" s="13" t="s">
        <v>2249</v>
      </c>
      <c r="D296" s="14" t="s">
        <v>715</v>
      </c>
      <c r="E296" s="15" t="s">
        <v>2157</v>
      </c>
      <c r="F296" s="7">
        <v>0</v>
      </c>
      <c r="G296" s="7">
        <v>0</v>
      </c>
      <c r="H296" s="7">
        <v>15.600000000000001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31">
        <f t="shared" si="4"/>
        <v>15.600000000000001</v>
      </c>
      <c r="T296" s="33"/>
    </row>
    <row r="297" spans="1:20" s="26" customFormat="1" ht="8.25" customHeight="1">
      <c r="A297" s="5">
        <v>372</v>
      </c>
      <c r="B297" s="13" t="s">
        <v>3091</v>
      </c>
      <c r="C297" s="13" t="s">
        <v>3092</v>
      </c>
      <c r="D297" s="14" t="s">
        <v>715</v>
      </c>
      <c r="E297" s="15" t="s">
        <v>2869</v>
      </c>
      <c r="F297" s="7">
        <v>0</v>
      </c>
      <c r="G297" s="7">
        <v>1.8</v>
      </c>
      <c r="H297" s="7">
        <v>0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31">
        <f t="shared" si="4"/>
        <v>1.8</v>
      </c>
      <c r="T297" s="33"/>
    </row>
    <row r="298" spans="1:20" s="26" customFormat="1" ht="8.25" customHeight="1">
      <c r="A298" s="5">
        <v>335</v>
      </c>
      <c r="B298" s="13" t="s">
        <v>3381</v>
      </c>
      <c r="C298" s="13" t="s">
        <v>3382</v>
      </c>
      <c r="D298" s="14" t="s">
        <v>715</v>
      </c>
      <c r="E298" s="15" t="s">
        <v>3162</v>
      </c>
      <c r="F298" s="7">
        <v>2.7</v>
      </c>
      <c r="G298" s="7">
        <v>0</v>
      </c>
      <c r="H298" s="7">
        <v>0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31">
        <f t="shared" si="4"/>
        <v>2.7</v>
      </c>
      <c r="T298" s="33"/>
    </row>
    <row r="299" spans="1:20" s="26" customFormat="1" ht="8.25" customHeight="1">
      <c r="A299" s="5">
        <v>164</v>
      </c>
      <c r="B299" s="13" t="s">
        <v>3253</v>
      </c>
      <c r="C299" s="13" t="s">
        <v>3254</v>
      </c>
      <c r="D299" s="14" t="s">
        <v>715</v>
      </c>
      <c r="E299" s="15" t="s">
        <v>3162</v>
      </c>
      <c r="F299" s="7">
        <v>0</v>
      </c>
      <c r="G299" s="7">
        <v>0</v>
      </c>
      <c r="H299" s="7">
        <v>8.100000000000001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31">
        <f t="shared" si="4"/>
        <v>8.100000000000001</v>
      </c>
      <c r="T299" s="33"/>
    </row>
    <row r="300" spans="1:20" s="26" customFormat="1" ht="8.25" customHeight="1">
      <c r="A300" s="5">
        <v>284</v>
      </c>
      <c r="B300" s="13" t="s">
        <v>2667</v>
      </c>
      <c r="C300" s="13" t="s">
        <v>3641</v>
      </c>
      <c r="D300" s="14" t="s">
        <v>715</v>
      </c>
      <c r="E300" s="15" t="s">
        <v>3472</v>
      </c>
      <c r="F300" s="7">
        <v>2.7</v>
      </c>
      <c r="G300" s="7">
        <v>0</v>
      </c>
      <c r="H300" s="7">
        <v>2.7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31">
        <f t="shared" si="4"/>
        <v>5.4</v>
      </c>
      <c r="T300" s="33"/>
    </row>
    <row r="301" spans="1:20" s="26" customFormat="1" ht="8.25" customHeight="1">
      <c r="A301" s="12">
        <v>291</v>
      </c>
      <c r="B301" s="13" t="s">
        <v>296</v>
      </c>
      <c r="C301" s="13" t="s">
        <v>297</v>
      </c>
      <c r="D301" s="14" t="s">
        <v>298</v>
      </c>
      <c r="E301" s="15" t="s">
        <v>9</v>
      </c>
      <c r="F301" s="7">
        <v>0</v>
      </c>
      <c r="G301" s="7">
        <v>1.8</v>
      </c>
      <c r="H301" s="7">
        <v>0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31">
        <f t="shared" si="4"/>
        <v>1.8</v>
      </c>
      <c r="T301" s="32"/>
    </row>
    <row r="302" spans="1:20" s="26" customFormat="1" ht="8.25" customHeight="1">
      <c r="A302" s="5">
        <v>90</v>
      </c>
      <c r="B302" s="13" t="s">
        <v>5299</v>
      </c>
      <c r="C302" s="13" t="s">
        <v>5300</v>
      </c>
      <c r="D302" s="14" t="s">
        <v>5301</v>
      </c>
      <c r="E302" s="15" t="s">
        <v>5258</v>
      </c>
      <c r="F302" s="7">
        <v>0</v>
      </c>
      <c r="G302" s="7">
        <v>0</v>
      </c>
      <c r="H302" s="7">
        <v>0</v>
      </c>
      <c r="I302" s="7"/>
      <c r="J302" s="7"/>
      <c r="K302" s="7"/>
      <c r="L302" s="7"/>
      <c r="M302" s="7"/>
      <c r="N302" s="7"/>
      <c r="O302" s="7"/>
      <c r="P302" s="7"/>
      <c r="Q302" s="7">
        <v>18.14</v>
      </c>
      <c r="R302" s="7"/>
      <c r="S302" s="31">
        <f t="shared" si="4"/>
        <v>18.14</v>
      </c>
      <c r="T302" s="33"/>
    </row>
    <row r="303" spans="1:20" s="26" customFormat="1" ht="8.25" customHeight="1">
      <c r="A303" s="5">
        <v>377</v>
      </c>
      <c r="B303" s="13" t="s">
        <v>4555</v>
      </c>
      <c r="C303" s="13" t="s">
        <v>4556</v>
      </c>
      <c r="D303" s="14" t="s">
        <v>298</v>
      </c>
      <c r="E303" s="15" t="s">
        <v>4334</v>
      </c>
      <c r="F303" s="7">
        <v>0.9</v>
      </c>
      <c r="G303" s="7">
        <v>0</v>
      </c>
      <c r="H303" s="7">
        <v>0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31">
        <f t="shared" si="4"/>
        <v>0.9</v>
      </c>
      <c r="T303" s="33"/>
    </row>
    <row r="304" spans="1:20" s="26" customFormat="1" ht="8.25" customHeight="1">
      <c r="A304" s="5">
        <v>415</v>
      </c>
      <c r="B304" s="13" t="s">
        <v>3440</v>
      </c>
      <c r="C304" s="13" t="s">
        <v>3441</v>
      </c>
      <c r="D304" s="14" t="s">
        <v>3290</v>
      </c>
      <c r="E304" s="15" t="s">
        <v>3162</v>
      </c>
      <c r="F304" s="7">
        <v>1.08</v>
      </c>
      <c r="G304" s="7">
        <v>0</v>
      </c>
      <c r="H304" s="7">
        <v>0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31">
        <f t="shared" si="4"/>
        <v>1.08</v>
      </c>
      <c r="T304" s="33"/>
    </row>
    <row r="305" spans="1:20" s="26" customFormat="1" ht="8.25" customHeight="1">
      <c r="A305" s="5">
        <v>219</v>
      </c>
      <c r="B305" s="13" t="s">
        <v>3288</v>
      </c>
      <c r="C305" s="13" t="s">
        <v>3289</v>
      </c>
      <c r="D305" s="14" t="s">
        <v>3290</v>
      </c>
      <c r="E305" s="15" t="s">
        <v>3162</v>
      </c>
      <c r="F305" s="7">
        <v>0</v>
      </c>
      <c r="G305" s="7">
        <v>5.4</v>
      </c>
      <c r="H305" s="7">
        <v>0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31">
        <f t="shared" si="4"/>
        <v>5.4</v>
      </c>
      <c r="T305" s="33"/>
    </row>
    <row r="306" spans="1:20" s="26" customFormat="1" ht="8.25" customHeight="1">
      <c r="A306" s="5">
        <v>117</v>
      </c>
      <c r="B306" s="13" t="s">
        <v>4716</v>
      </c>
      <c r="C306" s="13" t="s">
        <v>4717</v>
      </c>
      <c r="D306" s="14" t="s">
        <v>4718</v>
      </c>
      <c r="E306" s="15" t="s">
        <v>5457</v>
      </c>
      <c r="F306" s="7">
        <v>0.9</v>
      </c>
      <c r="G306" s="7">
        <v>9.105</v>
      </c>
      <c r="H306" s="7">
        <v>0</v>
      </c>
      <c r="I306" s="7">
        <v>4.32</v>
      </c>
      <c r="J306" s="7"/>
      <c r="K306" s="7"/>
      <c r="L306" s="7"/>
      <c r="M306" s="7"/>
      <c r="N306" s="7"/>
      <c r="O306" s="7"/>
      <c r="P306" s="7"/>
      <c r="Q306" s="7"/>
      <c r="R306" s="7"/>
      <c r="S306" s="31">
        <f t="shared" si="4"/>
        <v>14.325000000000001</v>
      </c>
      <c r="T306" s="33"/>
    </row>
    <row r="307" spans="1:20" s="26" customFormat="1" ht="8.25" customHeight="1">
      <c r="A307" s="5">
        <v>254</v>
      </c>
      <c r="B307" s="13" t="s">
        <v>1669</v>
      </c>
      <c r="C307" s="13" t="s">
        <v>1670</v>
      </c>
      <c r="D307" s="14" t="s">
        <v>1671</v>
      </c>
      <c r="E307" s="15" t="s">
        <v>1521</v>
      </c>
      <c r="F307" s="7">
        <v>0</v>
      </c>
      <c r="G307" s="7">
        <v>3.78</v>
      </c>
      <c r="H307" s="7">
        <v>0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31">
        <f t="shared" si="4"/>
        <v>3.78</v>
      </c>
      <c r="T307" s="32"/>
    </row>
    <row r="308" spans="1:20" s="26" customFormat="1" ht="8.25" customHeight="1">
      <c r="A308" s="5">
        <v>267</v>
      </c>
      <c r="B308" s="13" t="s">
        <v>2703</v>
      </c>
      <c r="C308" s="13" t="s">
        <v>2704</v>
      </c>
      <c r="D308" s="14" t="s">
        <v>2620</v>
      </c>
      <c r="E308" s="15" t="s">
        <v>2520</v>
      </c>
      <c r="F308" s="7">
        <v>0</v>
      </c>
      <c r="G308" s="7">
        <v>3.78</v>
      </c>
      <c r="H308" s="7">
        <v>0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31">
        <f t="shared" si="4"/>
        <v>3.78</v>
      </c>
      <c r="T308" s="33"/>
    </row>
    <row r="309" spans="1:20" s="26" customFormat="1" ht="8.25" customHeight="1">
      <c r="A309" s="5">
        <v>153</v>
      </c>
      <c r="B309" s="13" t="s">
        <v>2618</v>
      </c>
      <c r="C309" s="13" t="s">
        <v>2619</v>
      </c>
      <c r="D309" s="14" t="s">
        <v>2620</v>
      </c>
      <c r="E309" s="15" t="s">
        <v>2520</v>
      </c>
      <c r="F309" s="7">
        <v>0</v>
      </c>
      <c r="G309" s="7">
        <v>0</v>
      </c>
      <c r="H309" s="7">
        <v>8.100000000000001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31">
        <f t="shared" si="4"/>
        <v>8.100000000000001</v>
      </c>
      <c r="T309" s="33"/>
    </row>
    <row r="310" spans="1:20" s="26" customFormat="1" ht="8.25" customHeight="1">
      <c r="A310" s="5">
        <v>135</v>
      </c>
      <c r="B310" s="13" t="s">
        <v>3238</v>
      </c>
      <c r="C310" s="13" t="s">
        <v>3239</v>
      </c>
      <c r="D310" s="14" t="s">
        <v>2620</v>
      </c>
      <c r="E310" s="15" t="s">
        <v>3162</v>
      </c>
      <c r="F310" s="7">
        <v>0</v>
      </c>
      <c r="G310" s="7">
        <v>3.78</v>
      </c>
      <c r="H310" s="7">
        <v>8.100000000000001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31">
        <f t="shared" si="4"/>
        <v>11.88</v>
      </c>
      <c r="T310" s="33"/>
    </row>
    <row r="311" spans="1:20" s="26" customFormat="1" ht="8.25" customHeight="1">
      <c r="A311" s="5">
        <v>37</v>
      </c>
      <c r="B311" s="13" t="s">
        <v>116</v>
      </c>
      <c r="C311" s="17" t="s">
        <v>117</v>
      </c>
      <c r="D311" s="14" t="s">
        <v>36</v>
      </c>
      <c r="E311" s="15" t="s">
        <v>5449</v>
      </c>
      <c r="F311" s="7">
        <v>1.8</v>
      </c>
      <c r="G311" s="7">
        <v>8.28</v>
      </c>
      <c r="H311" s="7">
        <v>8.100000000000001</v>
      </c>
      <c r="I311" s="7"/>
      <c r="J311" s="7">
        <v>3.6</v>
      </c>
      <c r="K311" s="7"/>
      <c r="L311" s="7"/>
      <c r="M311" s="7"/>
      <c r="N311" s="7"/>
      <c r="O311" s="7"/>
      <c r="P311" s="7"/>
      <c r="Q311" s="7">
        <v>18.14</v>
      </c>
      <c r="R311" s="7"/>
      <c r="S311" s="31">
        <f t="shared" si="4"/>
        <v>39.92</v>
      </c>
      <c r="T311" s="32"/>
    </row>
    <row r="312" spans="1:20" s="26" customFormat="1" ht="8.25" customHeight="1">
      <c r="A312" s="12">
        <v>29</v>
      </c>
      <c r="B312" s="13" t="s">
        <v>34</v>
      </c>
      <c r="C312" s="13" t="s">
        <v>35</v>
      </c>
      <c r="D312" s="14" t="s">
        <v>36</v>
      </c>
      <c r="E312" s="15" t="s">
        <v>5461</v>
      </c>
      <c r="F312" s="7">
        <v>14</v>
      </c>
      <c r="G312" s="7">
        <v>10.98</v>
      </c>
      <c r="H312" s="7">
        <v>22.5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31">
        <f t="shared" si="4"/>
        <v>47.480000000000004</v>
      </c>
      <c r="T312" s="32"/>
    </row>
    <row r="313" spans="1:20" s="26" customFormat="1" ht="8.25" customHeight="1">
      <c r="A313" s="5">
        <v>43</v>
      </c>
      <c r="B313" s="17" t="s">
        <v>395</v>
      </c>
      <c r="C313" s="17" t="s">
        <v>396</v>
      </c>
      <c r="D313" s="14" t="s">
        <v>36</v>
      </c>
      <c r="E313" s="15" t="s">
        <v>342</v>
      </c>
      <c r="F313" s="7">
        <v>10.900000000000002</v>
      </c>
      <c r="G313" s="7">
        <v>7.56</v>
      </c>
      <c r="H313" s="7">
        <v>2.7</v>
      </c>
      <c r="I313" s="7"/>
      <c r="J313" s="7">
        <v>10</v>
      </c>
      <c r="K313" s="7"/>
      <c r="L313" s="7"/>
      <c r="M313" s="7">
        <v>3.6</v>
      </c>
      <c r="N313" s="7"/>
      <c r="O313" s="7"/>
      <c r="P313" s="7"/>
      <c r="Q313" s="7"/>
      <c r="R313" s="7"/>
      <c r="S313" s="31">
        <f t="shared" si="4"/>
        <v>34.76</v>
      </c>
      <c r="T313" s="32"/>
    </row>
    <row r="314" spans="1:20" s="26" customFormat="1" ht="8.25" customHeight="1">
      <c r="A314" s="5">
        <v>207</v>
      </c>
      <c r="B314" s="17" t="s">
        <v>510</v>
      </c>
      <c r="C314" s="17" t="s">
        <v>511</v>
      </c>
      <c r="D314" s="14" t="s">
        <v>36</v>
      </c>
      <c r="E314" s="15" t="s">
        <v>342</v>
      </c>
      <c r="F314" s="7">
        <v>0</v>
      </c>
      <c r="G314" s="7">
        <v>4.32</v>
      </c>
      <c r="H314" s="7">
        <v>0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31">
        <f t="shared" si="4"/>
        <v>4.32</v>
      </c>
      <c r="T314" s="32"/>
    </row>
    <row r="315" spans="1:20" s="26" customFormat="1" ht="8.25" customHeight="1">
      <c r="A315" s="5">
        <v>324</v>
      </c>
      <c r="B315" s="13" t="s">
        <v>884</v>
      </c>
      <c r="C315" s="13" t="s">
        <v>885</v>
      </c>
      <c r="D315" s="14" t="s">
        <v>36</v>
      </c>
      <c r="E315" s="15" t="s">
        <v>665</v>
      </c>
      <c r="F315" s="7">
        <v>0</v>
      </c>
      <c r="G315" s="7">
        <v>2.16</v>
      </c>
      <c r="H315" s="7">
        <v>0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31">
        <f t="shared" si="4"/>
        <v>2.16</v>
      </c>
      <c r="T315" s="32"/>
    </row>
    <row r="316" spans="1:20" s="26" customFormat="1" ht="8.25" customHeight="1">
      <c r="A316" s="5">
        <v>46</v>
      </c>
      <c r="B316" s="13" t="s">
        <v>684</v>
      </c>
      <c r="C316" s="13" t="s">
        <v>685</v>
      </c>
      <c r="D316" s="14" t="s">
        <v>36</v>
      </c>
      <c r="E316" s="15" t="s">
        <v>665</v>
      </c>
      <c r="F316" s="7">
        <v>10.08</v>
      </c>
      <c r="G316" s="7">
        <v>3</v>
      </c>
      <c r="H316" s="7">
        <v>8.100000000000001</v>
      </c>
      <c r="I316" s="7"/>
      <c r="J316" s="7"/>
      <c r="K316" s="7"/>
      <c r="L316" s="7"/>
      <c r="M316" s="7"/>
      <c r="N316" s="7"/>
      <c r="O316" s="7"/>
      <c r="P316" s="7"/>
      <c r="Q316" s="7">
        <v>18.14</v>
      </c>
      <c r="R316" s="7"/>
      <c r="S316" s="31">
        <f t="shared" si="4"/>
        <v>39.32</v>
      </c>
      <c r="T316" s="32"/>
    </row>
    <row r="317" spans="1:20" s="26" customFormat="1" ht="8.25" customHeight="1">
      <c r="A317" s="5">
        <v>65</v>
      </c>
      <c r="B317" s="13" t="s">
        <v>1030</v>
      </c>
      <c r="C317" s="13" t="s">
        <v>1031</v>
      </c>
      <c r="D317" s="14" t="s">
        <v>36</v>
      </c>
      <c r="E317" s="15" t="s">
        <v>949</v>
      </c>
      <c r="F317" s="7">
        <v>0</v>
      </c>
      <c r="G317" s="7">
        <v>6.799999999999999</v>
      </c>
      <c r="H317" s="7">
        <v>2.7</v>
      </c>
      <c r="I317" s="7"/>
      <c r="J317" s="7">
        <v>10</v>
      </c>
      <c r="K317" s="7"/>
      <c r="L317" s="7"/>
      <c r="M317" s="7">
        <v>6</v>
      </c>
      <c r="N317" s="7"/>
      <c r="O317" s="7"/>
      <c r="P317" s="7"/>
      <c r="Q317" s="7"/>
      <c r="R317" s="7"/>
      <c r="S317" s="31">
        <f t="shared" si="4"/>
        <v>25.5</v>
      </c>
      <c r="T317" s="32"/>
    </row>
    <row r="318" spans="1:20" s="26" customFormat="1" ht="8.25" customHeight="1">
      <c r="A318" s="5">
        <v>41</v>
      </c>
      <c r="B318" s="17" t="s">
        <v>983</v>
      </c>
      <c r="C318" s="17" t="s">
        <v>984</v>
      </c>
      <c r="D318" s="14" t="s">
        <v>36</v>
      </c>
      <c r="E318" s="15" t="s">
        <v>949</v>
      </c>
      <c r="F318" s="7">
        <v>12.5</v>
      </c>
      <c r="G318" s="7">
        <v>6.48</v>
      </c>
      <c r="H318" s="7">
        <v>11.34</v>
      </c>
      <c r="I318" s="7">
        <v>12</v>
      </c>
      <c r="J318" s="7"/>
      <c r="K318" s="7"/>
      <c r="L318" s="7"/>
      <c r="M318" s="7"/>
      <c r="N318" s="7"/>
      <c r="O318" s="7"/>
      <c r="P318" s="7"/>
      <c r="Q318" s="7"/>
      <c r="R318" s="7"/>
      <c r="S318" s="31">
        <f t="shared" si="4"/>
        <v>42.32</v>
      </c>
      <c r="T318" s="32"/>
    </row>
    <row r="319" spans="1:20" s="26" customFormat="1" ht="8.25" customHeight="1">
      <c r="A319" s="5">
        <v>219</v>
      </c>
      <c r="B319" s="17" t="s">
        <v>1380</v>
      </c>
      <c r="C319" s="17" t="s">
        <v>1381</v>
      </c>
      <c r="D319" s="14" t="s">
        <v>36</v>
      </c>
      <c r="E319" s="15" t="s">
        <v>1227</v>
      </c>
      <c r="F319" s="7">
        <v>1.5</v>
      </c>
      <c r="G319" s="7">
        <v>3</v>
      </c>
      <c r="H319" s="7">
        <v>0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31">
        <f t="shared" si="4"/>
        <v>4.5</v>
      </c>
      <c r="T319" s="32"/>
    </row>
    <row r="320" spans="1:20" s="26" customFormat="1" ht="8.25" customHeight="1">
      <c r="A320" s="5">
        <v>291</v>
      </c>
      <c r="B320" s="13" t="s">
        <v>395</v>
      </c>
      <c r="C320" s="13" t="s">
        <v>1440</v>
      </c>
      <c r="D320" s="14" t="s">
        <v>36</v>
      </c>
      <c r="E320" s="15" t="s">
        <v>1227</v>
      </c>
      <c r="F320" s="7">
        <v>0</v>
      </c>
      <c r="G320" s="7">
        <v>0</v>
      </c>
      <c r="H320" s="7">
        <v>2.7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31">
        <f t="shared" si="4"/>
        <v>2.7</v>
      </c>
      <c r="T320" s="32"/>
    </row>
    <row r="321" spans="1:20" s="26" customFormat="1" ht="8.25" customHeight="1">
      <c r="A321" s="5">
        <v>32</v>
      </c>
      <c r="B321" s="13" t="s">
        <v>1266</v>
      </c>
      <c r="C321" s="13" t="s">
        <v>511</v>
      </c>
      <c r="D321" s="14" t="s">
        <v>36</v>
      </c>
      <c r="E321" s="15" t="s">
        <v>1227</v>
      </c>
      <c r="F321" s="7">
        <v>3.6</v>
      </c>
      <c r="G321" s="7">
        <v>3.6</v>
      </c>
      <c r="H321" s="7">
        <v>13.5</v>
      </c>
      <c r="I321" s="7"/>
      <c r="J321" s="7"/>
      <c r="K321" s="7"/>
      <c r="L321" s="7"/>
      <c r="M321" s="7"/>
      <c r="N321" s="7"/>
      <c r="O321" s="7"/>
      <c r="P321" s="7"/>
      <c r="Q321" s="7">
        <v>25.92</v>
      </c>
      <c r="R321" s="7"/>
      <c r="S321" s="31">
        <f t="shared" si="4"/>
        <v>46.620000000000005</v>
      </c>
      <c r="T321" s="32"/>
    </row>
    <row r="322" spans="1:20" s="26" customFormat="1" ht="8.25" customHeight="1">
      <c r="A322" s="5">
        <v>131</v>
      </c>
      <c r="B322" s="17" t="s">
        <v>4674</v>
      </c>
      <c r="C322" s="17" t="s">
        <v>4675</v>
      </c>
      <c r="D322" s="14" t="s">
        <v>4676</v>
      </c>
      <c r="E322" s="15" t="s">
        <v>1227</v>
      </c>
      <c r="F322" s="7">
        <v>0</v>
      </c>
      <c r="G322" s="7">
        <v>0</v>
      </c>
      <c r="H322" s="7">
        <v>0</v>
      </c>
      <c r="I322" s="7">
        <v>4.32</v>
      </c>
      <c r="J322" s="7"/>
      <c r="K322" s="7"/>
      <c r="L322" s="7"/>
      <c r="M322" s="7">
        <v>6</v>
      </c>
      <c r="N322" s="7"/>
      <c r="O322" s="7"/>
      <c r="P322" s="7"/>
      <c r="Q322" s="7"/>
      <c r="R322" s="7"/>
      <c r="S322" s="31">
        <f aca="true" t="shared" si="5" ref="S322:S385">SUM(F322:R322)</f>
        <v>10.32</v>
      </c>
      <c r="T322" s="32"/>
    </row>
    <row r="323" spans="1:20" s="26" customFormat="1" ht="8.25" customHeight="1">
      <c r="A323" s="5">
        <v>139</v>
      </c>
      <c r="B323" s="13" t="s">
        <v>1358</v>
      </c>
      <c r="C323" s="13" t="s">
        <v>1359</v>
      </c>
      <c r="D323" s="14" t="s">
        <v>36</v>
      </c>
      <c r="E323" s="15" t="s">
        <v>1227</v>
      </c>
      <c r="F323" s="7">
        <v>0</v>
      </c>
      <c r="G323" s="7">
        <v>0</v>
      </c>
      <c r="H323" s="7">
        <v>5.4</v>
      </c>
      <c r="I323" s="7">
        <v>4.32</v>
      </c>
      <c r="J323" s="7"/>
      <c r="K323" s="7"/>
      <c r="L323" s="7"/>
      <c r="M323" s="7"/>
      <c r="N323" s="7"/>
      <c r="O323" s="7"/>
      <c r="P323" s="7"/>
      <c r="Q323" s="7"/>
      <c r="R323" s="7"/>
      <c r="S323" s="31">
        <f t="shared" si="5"/>
        <v>9.72</v>
      </c>
      <c r="T323" s="32"/>
    </row>
    <row r="324" spans="1:20" s="26" customFormat="1" ht="8.25" customHeight="1">
      <c r="A324" s="5">
        <v>145</v>
      </c>
      <c r="B324" s="13" t="s">
        <v>1598</v>
      </c>
      <c r="C324" s="13" t="s">
        <v>1599</v>
      </c>
      <c r="D324" s="14" t="s">
        <v>36</v>
      </c>
      <c r="E324" s="15" t="s">
        <v>1521</v>
      </c>
      <c r="F324" s="7">
        <v>1.08</v>
      </c>
      <c r="G324" s="7">
        <v>0</v>
      </c>
      <c r="H324" s="7">
        <v>8.100000000000001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31">
        <f t="shared" si="5"/>
        <v>9.180000000000001</v>
      </c>
      <c r="T324" s="32"/>
    </row>
    <row r="325" spans="1:20" s="26" customFormat="1" ht="8.25" customHeight="1">
      <c r="A325" s="5">
        <v>64</v>
      </c>
      <c r="B325" s="17" t="s">
        <v>1550</v>
      </c>
      <c r="C325" s="17" t="s">
        <v>1551</v>
      </c>
      <c r="D325" s="14" t="s">
        <v>36</v>
      </c>
      <c r="E325" s="15" t="s">
        <v>1521</v>
      </c>
      <c r="F325" s="7">
        <v>5.200000000000001</v>
      </c>
      <c r="G325" s="7">
        <v>8.4</v>
      </c>
      <c r="H325" s="7">
        <v>9.899999999999999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31">
        <f t="shared" si="5"/>
        <v>23.5</v>
      </c>
      <c r="T325" s="32"/>
    </row>
    <row r="326" spans="1:20" s="26" customFormat="1" ht="8.25" customHeight="1">
      <c r="A326" s="12">
        <v>200</v>
      </c>
      <c r="B326" s="17" t="s">
        <v>4943</v>
      </c>
      <c r="C326" s="17" t="s">
        <v>4944</v>
      </c>
      <c r="D326" s="14" t="s">
        <v>4945</v>
      </c>
      <c r="E326" s="15" t="s">
        <v>1792</v>
      </c>
      <c r="F326" s="7">
        <v>0</v>
      </c>
      <c r="G326" s="7">
        <v>0</v>
      </c>
      <c r="H326" s="7">
        <v>0</v>
      </c>
      <c r="I326" s="7"/>
      <c r="J326" s="7"/>
      <c r="K326" s="7"/>
      <c r="L326" s="7"/>
      <c r="M326" s="7">
        <v>3.6</v>
      </c>
      <c r="N326" s="7"/>
      <c r="O326" s="7"/>
      <c r="P326" s="7"/>
      <c r="Q326" s="7"/>
      <c r="R326" s="7"/>
      <c r="S326" s="31">
        <f t="shared" si="5"/>
        <v>3.6</v>
      </c>
      <c r="T326" s="32"/>
    </row>
    <row r="327" spans="1:20" s="26" customFormat="1" ht="8.25" customHeight="1">
      <c r="A327" s="12">
        <v>164</v>
      </c>
      <c r="B327" s="13" t="s">
        <v>1598</v>
      </c>
      <c r="C327" s="13" t="s">
        <v>1889</v>
      </c>
      <c r="D327" s="14" t="s">
        <v>36</v>
      </c>
      <c r="E327" s="15" t="s">
        <v>1792</v>
      </c>
      <c r="F327" s="7">
        <v>0</v>
      </c>
      <c r="G327" s="7">
        <v>5</v>
      </c>
      <c r="H327" s="7">
        <v>0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31">
        <f t="shared" si="5"/>
        <v>5</v>
      </c>
      <c r="T327" s="32"/>
    </row>
    <row r="328" spans="1:20" s="26" customFormat="1" ht="8.25" customHeight="1">
      <c r="A328" s="12">
        <v>59</v>
      </c>
      <c r="B328" s="13" t="s">
        <v>983</v>
      </c>
      <c r="C328" s="13" t="s">
        <v>1440</v>
      </c>
      <c r="D328" s="14" t="s">
        <v>36</v>
      </c>
      <c r="E328" s="15" t="s">
        <v>1792</v>
      </c>
      <c r="F328" s="7">
        <v>3.6</v>
      </c>
      <c r="G328" s="7">
        <v>5.29</v>
      </c>
      <c r="H328" s="7">
        <v>8.100000000000001</v>
      </c>
      <c r="I328" s="7">
        <v>7.2</v>
      </c>
      <c r="J328" s="7"/>
      <c r="K328" s="7"/>
      <c r="L328" s="7"/>
      <c r="M328" s="7"/>
      <c r="N328" s="7"/>
      <c r="O328" s="7"/>
      <c r="P328" s="7"/>
      <c r="Q328" s="7"/>
      <c r="R328" s="7"/>
      <c r="S328" s="31">
        <f t="shared" si="5"/>
        <v>24.19</v>
      </c>
      <c r="T328" s="32"/>
    </row>
    <row r="329" spans="1:20" s="26" customFormat="1" ht="8.25" customHeight="1">
      <c r="A329" s="12">
        <v>37</v>
      </c>
      <c r="B329" s="13" t="s">
        <v>1822</v>
      </c>
      <c r="C329" s="13" t="s">
        <v>1901</v>
      </c>
      <c r="D329" s="14" t="s">
        <v>36</v>
      </c>
      <c r="E329" s="15" t="s">
        <v>5453</v>
      </c>
      <c r="F329" s="7">
        <v>0</v>
      </c>
      <c r="G329" s="7">
        <v>30.4</v>
      </c>
      <c r="H329" s="7">
        <v>8.8</v>
      </c>
      <c r="I329" s="7"/>
      <c r="J329" s="7"/>
      <c r="K329" s="7"/>
      <c r="L329" s="7"/>
      <c r="M329" s="7">
        <v>3.6</v>
      </c>
      <c r="N329" s="7"/>
      <c r="O329" s="7"/>
      <c r="P329" s="7"/>
      <c r="Q329" s="7"/>
      <c r="R329" s="7"/>
      <c r="S329" s="31">
        <f t="shared" si="5"/>
        <v>42.800000000000004</v>
      </c>
      <c r="T329" s="32"/>
    </row>
    <row r="330" spans="1:20" s="26" customFormat="1" ht="8.25" customHeight="1">
      <c r="A330" s="12">
        <v>111</v>
      </c>
      <c r="B330" s="13" t="s">
        <v>2039</v>
      </c>
      <c r="C330" s="13" t="s">
        <v>2040</v>
      </c>
      <c r="D330" s="14" t="s">
        <v>36</v>
      </c>
      <c r="E330" s="15" t="s">
        <v>1977</v>
      </c>
      <c r="F330" s="7">
        <v>0</v>
      </c>
      <c r="G330" s="7">
        <v>1.8</v>
      </c>
      <c r="H330" s="7">
        <v>8.64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31">
        <f t="shared" si="5"/>
        <v>10.440000000000001</v>
      </c>
      <c r="T330" s="32"/>
    </row>
    <row r="331" spans="1:20" s="26" customFormat="1" ht="8.25" customHeight="1">
      <c r="A331" s="12">
        <v>55</v>
      </c>
      <c r="B331" s="13" t="s">
        <v>2005</v>
      </c>
      <c r="C331" s="13" t="s">
        <v>2006</v>
      </c>
      <c r="D331" s="14" t="s">
        <v>36</v>
      </c>
      <c r="E331" s="15" t="s">
        <v>1977</v>
      </c>
      <c r="F331" s="7">
        <v>0</v>
      </c>
      <c r="G331" s="7">
        <v>2.16</v>
      </c>
      <c r="H331" s="7">
        <v>24.240000000000002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31">
        <f t="shared" si="5"/>
        <v>26.400000000000002</v>
      </c>
      <c r="T331" s="32"/>
    </row>
    <row r="332" spans="1:20" s="26" customFormat="1" ht="8.25" customHeight="1">
      <c r="A332" s="12">
        <v>219</v>
      </c>
      <c r="B332" s="17" t="s">
        <v>2092</v>
      </c>
      <c r="C332" s="17" t="s">
        <v>2093</v>
      </c>
      <c r="D332" s="14" t="s">
        <v>36</v>
      </c>
      <c r="E332" s="15" t="s">
        <v>1977</v>
      </c>
      <c r="F332" s="7">
        <v>2.7</v>
      </c>
      <c r="G332" s="7">
        <v>0</v>
      </c>
      <c r="H332" s="7">
        <v>0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31">
        <f t="shared" si="5"/>
        <v>2.7</v>
      </c>
      <c r="T332" s="32"/>
    </row>
    <row r="333" spans="1:20" s="26" customFormat="1" ht="8.25" customHeight="1">
      <c r="A333" s="5">
        <v>129</v>
      </c>
      <c r="B333" s="13" t="s">
        <v>2231</v>
      </c>
      <c r="C333" s="13" t="s">
        <v>2232</v>
      </c>
      <c r="D333" s="14" t="s">
        <v>36</v>
      </c>
      <c r="E333" s="15" t="s">
        <v>2157</v>
      </c>
      <c r="F333" s="7">
        <v>0.9</v>
      </c>
      <c r="G333" s="7">
        <v>9.36</v>
      </c>
      <c r="H333" s="7">
        <v>0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31">
        <f t="shared" si="5"/>
        <v>10.26</v>
      </c>
      <c r="T333" s="33"/>
    </row>
    <row r="334" spans="1:20" s="26" customFormat="1" ht="8.25" customHeight="1">
      <c r="A334" s="5">
        <v>382</v>
      </c>
      <c r="B334" s="13" t="s">
        <v>2442</v>
      </c>
      <c r="C334" s="13" t="s">
        <v>2443</v>
      </c>
      <c r="D334" s="14" t="s">
        <v>36</v>
      </c>
      <c r="E334" s="15" t="s">
        <v>2157</v>
      </c>
      <c r="F334" s="7">
        <v>1.98</v>
      </c>
      <c r="G334" s="7">
        <v>0</v>
      </c>
      <c r="H334" s="7">
        <v>0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31">
        <f t="shared" si="5"/>
        <v>1.98</v>
      </c>
      <c r="T334" s="33"/>
    </row>
    <row r="335" spans="1:20" s="26" customFormat="1" ht="8.25" customHeight="1">
      <c r="A335" s="5">
        <v>14</v>
      </c>
      <c r="B335" s="13" t="s">
        <v>2483</v>
      </c>
      <c r="C335" s="13" t="s">
        <v>2484</v>
      </c>
      <c r="D335" s="14" t="s">
        <v>36</v>
      </c>
      <c r="E335" s="15" t="s">
        <v>5454</v>
      </c>
      <c r="F335" s="7">
        <v>1.08</v>
      </c>
      <c r="G335" s="7">
        <v>0</v>
      </c>
      <c r="H335" s="7">
        <v>37.5</v>
      </c>
      <c r="I335" s="7"/>
      <c r="J335" s="7"/>
      <c r="K335" s="7"/>
      <c r="L335" s="7"/>
      <c r="M335" s="7"/>
      <c r="N335" s="7"/>
      <c r="O335" s="7"/>
      <c r="P335" s="7"/>
      <c r="Q335" s="7">
        <v>43.2</v>
      </c>
      <c r="R335" s="7"/>
      <c r="S335" s="31">
        <f t="shared" si="5"/>
        <v>81.78</v>
      </c>
      <c r="T335" s="33"/>
    </row>
    <row r="336" spans="1:20" s="26" customFormat="1" ht="8.25" customHeight="1">
      <c r="A336" s="5">
        <v>385</v>
      </c>
      <c r="B336" s="13" t="s">
        <v>2793</v>
      </c>
      <c r="C336" s="13" t="s">
        <v>2794</v>
      </c>
      <c r="D336" s="14" t="s">
        <v>36</v>
      </c>
      <c r="E336" s="15" t="s">
        <v>2520</v>
      </c>
      <c r="F336" s="7">
        <v>1.8</v>
      </c>
      <c r="G336" s="7">
        <v>0</v>
      </c>
      <c r="H336" s="7">
        <v>0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31">
        <f t="shared" si="5"/>
        <v>1.8</v>
      </c>
      <c r="T336" s="33"/>
    </row>
    <row r="337" spans="1:20" s="26" customFormat="1" ht="8.25" customHeight="1">
      <c r="A337" s="5">
        <v>28</v>
      </c>
      <c r="B337" s="13" t="s">
        <v>2535</v>
      </c>
      <c r="C337" s="13" t="s">
        <v>2536</v>
      </c>
      <c r="D337" s="14" t="s">
        <v>36</v>
      </c>
      <c r="E337" s="15" t="s">
        <v>2520</v>
      </c>
      <c r="F337" s="7">
        <v>14</v>
      </c>
      <c r="G337" s="7">
        <v>37.98</v>
      </c>
      <c r="H337" s="7">
        <v>2.7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31">
        <f t="shared" si="5"/>
        <v>54.68</v>
      </c>
      <c r="T337" s="33"/>
    </row>
    <row r="338" spans="1:20" s="26" customFormat="1" ht="8.25" customHeight="1">
      <c r="A338" s="5">
        <v>256</v>
      </c>
      <c r="B338" s="13" t="s">
        <v>4705</v>
      </c>
      <c r="C338" s="13" t="s">
        <v>4706</v>
      </c>
      <c r="D338" s="14" t="s">
        <v>4676</v>
      </c>
      <c r="E338" s="15" t="s">
        <v>2520</v>
      </c>
      <c r="F338" s="7">
        <v>0</v>
      </c>
      <c r="G338" s="7">
        <v>0</v>
      </c>
      <c r="H338" s="7">
        <v>0</v>
      </c>
      <c r="I338" s="7">
        <v>4.32</v>
      </c>
      <c r="J338" s="7"/>
      <c r="K338" s="7"/>
      <c r="L338" s="7"/>
      <c r="M338" s="7"/>
      <c r="N338" s="7"/>
      <c r="O338" s="7"/>
      <c r="P338" s="7"/>
      <c r="Q338" s="7"/>
      <c r="R338" s="7"/>
      <c r="S338" s="31">
        <f t="shared" si="5"/>
        <v>4.32</v>
      </c>
      <c r="T338" s="33"/>
    </row>
    <row r="339" spans="1:20" s="26" customFormat="1" ht="8.25" customHeight="1">
      <c r="A339" s="5">
        <v>405</v>
      </c>
      <c r="B339" s="13" t="s">
        <v>3117</v>
      </c>
      <c r="C339" s="13" t="s">
        <v>3118</v>
      </c>
      <c r="D339" s="14" t="s">
        <v>36</v>
      </c>
      <c r="E339" s="15" t="s">
        <v>2869</v>
      </c>
      <c r="F339" s="7">
        <v>1.5</v>
      </c>
      <c r="G339" s="7">
        <v>0</v>
      </c>
      <c r="H339" s="7">
        <v>0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31">
        <f t="shared" si="5"/>
        <v>1.5</v>
      </c>
      <c r="T339" s="33"/>
    </row>
    <row r="340" spans="1:20" s="26" customFormat="1" ht="8.25" customHeight="1">
      <c r="A340" s="5">
        <v>145</v>
      </c>
      <c r="B340" s="13" t="s">
        <v>4591</v>
      </c>
      <c r="C340" s="13" t="s">
        <v>4592</v>
      </c>
      <c r="D340" s="14" t="s">
        <v>4593</v>
      </c>
      <c r="E340" s="15" t="s">
        <v>2869</v>
      </c>
      <c r="F340" s="7">
        <v>0</v>
      </c>
      <c r="G340" s="7">
        <v>0</v>
      </c>
      <c r="H340" s="7">
        <v>0</v>
      </c>
      <c r="I340" s="7"/>
      <c r="J340" s="7">
        <v>10</v>
      </c>
      <c r="K340" s="7"/>
      <c r="L340" s="7"/>
      <c r="M340" s="7"/>
      <c r="N340" s="7"/>
      <c r="O340" s="7"/>
      <c r="P340" s="7"/>
      <c r="Q340" s="7"/>
      <c r="R340" s="7"/>
      <c r="S340" s="31">
        <f t="shared" si="5"/>
        <v>10</v>
      </c>
      <c r="T340" s="33"/>
    </row>
    <row r="341" spans="1:20" s="26" customFormat="1" ht="8.25" customHeight="1">
      <c r="A341" s="5">
        <v>291</v>
      </c>
      <c r="B341" s="13" t="s">
        <v>3034</v>
      </c>
      <c r="C341" s="13" t="s">
        <v>3035</v>
      </c>
      <c r="D341" s="14" t="s">
        <v>36</v>
      </c>
      <c r="E341" s="15" t="s">
        <v>2869</v>
      </c>
      <c r="F341" s="7">
        <v>0</v>
      </c>
      <c r="G341" s="7">
        <v>3.6</v>
      </c>
      <c r="H341" s="7">
        <v>0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31">
        <f t="shared" si="5"/>
        <v>3.6</v>
      </c>
      <c r="T341" s="33"/>
    </row>
    <row r="342" spans="1:20" s="26" customFormat="1" ht="8.25" customHeight="1">
      <c r="A342" s="5">
        <v>86</v>
      </c>
      <c r="B342" s="13" t="s">
        <v>2535</v>
      </c>
      <c r="C342" s="13" t="s">
        <v>2536</v>
      </c>
      <c r="D342" s="14" t="s">
        <v>36</v>
      </c>
      <c r="E342" s="15" t="s">
        <v>2869</v>
      </c>
      <c r="F342" s="7">
        <v>0</v>
      </c>
      <c r="G342" s="7">
        <v>0</v>
      </c>
      <c r="H342" s="7">
        <v>15</v>
      </c>
      <c r="I342" s="7">
        <v>4.32</v>
      </c>
      <c r="J342" s="7"/>
      <c r="K342" s="7"/>
      <c r="L342" s="7"/>
      <c r="M342" s="7"/>
      <c r="N342" s="7"/>
      <c r="O342" s="7"/>
      <c r="P342" s="7"/>
      <c r="Q342" s="7"/>
      <c r="R342" s="7"/>
      <c r="S342" s="31">
        <f t="shared" si="5"/>
        <v>19.32</v>
      </c>
      <c r="T342" s="33"/>
    </row>
    <row r="343" spans="1:20" s="26" customFormat="1" ht="8.25" customHeight="1">
      <c r="A343" s="5">
        <v>267</v>
      </c>
      <c r="B343" s="13" t="s">
        <v>3022</v>
      </c>
      <c r="C343" s="13" t="s">
        <v>3023</v>
      </c>
      <c r="D343" s="14" t="s">
        <v>36</v>
      </c>
      <c r="E343" s="15" t="s">
        <v>2869</v>
      </c>
      <c r="F343" s="7">
        <v>1.08</v>
      </c>
      <c r="G343" s="7">
        <v>0</v>
      </c>
      <c r="H343" s="7">
        <v>3.24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31">
        <f t="shared" si="5"/>
        <v>4.32</v>
      </c>
      <c r="T343" s="33"/>
    </row>
    <row r="344" spans="1:20" s="26" customFormat="1" ht="8.25" customHeight="1">
      <c r="A344" s="5">
        <v>78</v>
      </c>
      <c r="B344" s="13" t="s">
        <v>2897</v>
      </c>
      <c r="C344" s="13" t="s">
        <v>2536</v>
      </c>
      <c r="D344" s="14" t="s">
        <v>36</v>
      </c>
      <c r="E344" s="15" t="s">
        <v>5455</v>
      </c>
      <c r="F344" s="7">
        <v>2.7</v>
      </c>
      <c r="G344" s="7">
        <v>0</v>
      </c>
      <c r="H344" s="7">
        <v>18.9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31">
        <f t="shared" si="5"/>
        <v>21.599999999999998</v>
      </c>
      <c r="T344" s="33"/>
    </row>
    <row r="345" spans="1:20" s="26" customFormat="1" ht="8.25" customHeight="1">
      <c r="A345" s="5">
        <v>372</v>
      </c>
      <c r="B345" s="17" t="s">
        <v>3417</v>
      </c>
      <c r="C345" s="17" t="s">
        <v>3418</v>
      </c>
      <c r="D345" s="14" t="s">
        <v>36</v>
      </c>
      <c r="E345" s="15" t="s">
        <v>3162</v>
      </c>
      <c r="F345" s="7">
        <v>0</v>
      </c>
      <c r="G345" s="7">
        <v>1.8</v>
      </c>
      <c r="H345" s="7">
        <v>0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31">
        <f t="shared" si="5"/>
        <v>1.8</v>
      </c>
      <c r="T345" s="33"/>
    </row>
    <row r="346" spans="1:20" s="26" customFormat="1" ht="8.25" customHeight="1">
      <c r="A346" s="5">
        <v>16</v>
      </c>
      <c r="B346" s="17" t="s">
        <v>3171</v>
      </c>
      <c r="C346" s="17" t="s">
        <v>1906</v>
      </c>
      <c r="D346" s="14" t="s">
        <v>36</v>
      </c>
      <c r="E346" s="15" t="s">
        <v>3162</v>
      </c>
      <c r="F346" s="7">
        <v>4.200000000000001</v>
      </c>
      <c r="G346" s="7">
        <v>31.89</v>
      </c>
      <c r="H346" s="7">
        <v>25.200000000000003</v>
      </c>
      <c r="I346" s="7">
        <v>7.2</v>
      </c>
      <c r="J346" s="7"/>
      <c r="K346" s="7"/>
      <c r="L346" s="7"/>
      <c r="M346" s="7"/>
      <c r="N346" s="7"/>
      <c r="O346" s="7"/>
      <c r="P346" s="7"/>
      <c r="Q346" s="7"/>
      <c r="R346" s="7"/>
      <c r="S346" s="31">
        <f t="shared" si="5"/>
        <v>68.49000000000001</v>
      </c>
      <c r="T346" s="33"/>
    </row>
    <row r="347" spans="1:20" s="26" customFormat="1" ht="8.25" customHeight="1">
      <c r="A347" s="5">
        <v>184</v>
      </c>
      <c r="B347" s="13" t="s">
        <v>3417</v>
      </c>
      <c r="C347" s="13" t="s">
        <v>1906</v>
      </c>
      <c r="D347" s="14" t="s">
        <v>36</v>
      </c>
      <c r="E347" s="15" t="s">
        <v>3472</v>
      </c>
      <c r="F347" s="7">
        <v>0</v>
      </c>
      <c r="G347" s="7">
        <v>0</v>
      </c>
      <c r="H347" s="7">
        <v>8.100000000000001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31">
        <f t="shared" si="5"/>
        <v>8.100000000000001</v>
      </c>
      <c r="T347" s="33"/>
    </row>
    <row r="348" spans="1:20" s="26" customFormat="1" ht="8.25" customHeight="1">
      <c r="A348" s="5">
        <v>184</v>
      </c>
      <c r="B348" s="13" t="s">
        <v>2190</v>
      </c>
      <c r="C348" s="13" t="s">
        <v>3559</v>
      </c>
      <c r="D348" s="14" t="s">
        <v>36</v>
      </c>
      <c r="E348" s="15" t="s">
        <v>3472</v>
      </c>
      <c r="F348" s="7">
        <v>0</v>
      </c>
      <c r="G348" s="7">
        <v>0</v>
      </c>
      <c r="H348" s="7">
        <v>8.100000000000001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31">
        <f t="shared" si="5"/>
        <v>8.100000000000001</v>
      </c>
      <c r="T348" s="33"/>
    </row>
    <row r="349" spans="1:20" s="26" customFormat="1" ht="8.25" customHeight="1">
      <c r="A349" s="5">
        <v>81</v>
      </c>
      <c r="B349" s="13" t="s">
        <v>3497</v>
      </c>
      <c r="C349" s="13" t="s">
        <v>3498</v>
      </c>
      <c r="D349" s="14" t="s">
        <v>36</v>
      </c>
      <c r="E349" s="15" t="s">
        <v>3472</v>
      </c>
      <c r="F349" s="7">
        <v>5.200000000000001</v>
      </c>
      <c r="G349" s="7">
        <v>5.29</v>
      </c>
      <c r="H349" s="7">
        <v>13.5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31">
        <f t="shared" si="5"/>
        <v>23.990000000000002</v>
      </c>
      <c r="T349" s="33"/>
    </row>
    <row r="350" spans="1:20" s="26" customFormat="1" ht="8.25" customHeight="1">
      <c r="A350" s="5">
        <v>184</v>
      </c>
      <c r="B350" s="13" t="s">
        <v>3558</v>
      </c>
      <c r="C350" s="13" t="s">
        <v>945</v>
      </c>
      <c r="D350" s="14" t="s">
        <v>36</v>
      </c>
      <c r="E350" s="15" t="s">
        <v>3472</v>
      </c>
      <c r="F350" s="7">
        <v>0</v>
      </c>
      <c r="G350" s="7">
        <v>0</v>
      </c>
      <c r="H350" s="7">
        <v>8.100000000000001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31">
        <f t="shared" si="5"/>
        <v>8.100000000000001</v>
      </c>
      <c r="T350" s="33"/>
    </row>
    <row r="351" spans="1:20" s="26" customFormat="1" ht="8.25" customHeight="1">
      <c r="A351" s="5">
        <v>184</v>
      </c>
      <c r="B351" s="13" t="s">
        <v>3347</v>
      </c>
      <c r="C351" s="13" t="s">
        <v>3561</v>
      </c>
      <c r="D351" s="14" t="s">
        <v>36</v>
      </c>
      <c r="E351" s="15" t="s">
        <v>3472</v>
      </c>
      <c r="F351" s="7">
        <v>0</v>
      </c>
      <c r="G351" s="7">
        <v>0</v>
      </c>
      <c r="H351" s="7">
        <v>8.100000000000001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31">
        <f t="shared" si="5"/>
        <v>8.100000000000001</v>
      </c>
      <c r="T351" s="33"/>
    </row>
    <row r="352" spans="1:20" ht="8.25" customHeight="1">
      <c r="A352" s="5">
        <v>109</v>
      </c>
      <c r="B352" s="13" t="s">
        <v>3547</v>
      </c>
      <c r="C352" s="13" t="s">
        <v>3548</v>
      </c>
      <c r="D352" s="14" t="s">
        <v>36</v>
      </c>
      <c r="E352" s="15" t="s">
        <v>5456</v>
      </c>
      <c r="F352" s="7">
        <v>0</v>
      </c>
      <c r="G352" s="7">
        <v>0</v>
      </c>
      <c r="H352" s="7">
        <v>16.2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31">
        <f t="shared" si="5"/>
        <v>16.2</v>
      </c>
      <c r="T352" s="33"/>
    </row>
    <row r="353" spans="1:20" s="26" customFormat="1" ht="8.25" customHeight="1">
      <c r="A353" s="5">
        <v>183</v>
      </c>
      <c r="B353" s="13" t="s">
        <v>3117</v>
      </c>
      <c r="C353" s="13" t="s">
        <v>3870</v>
      </c>
      <c r="D353" s="14" t="s">
        <v>36</v>
      </c>
      <c r="E353" s="15" t="s">
        <v>3756</v>
      </c>
      <c r="F353" s="7">
        <v>5.2</v>
      </c>
      <c r="G353" s="7">
        <v>0</v>
      </c>
      <c r="H353" s="7">
        <v>3.24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31">
        <f t="shared" si="5"/>
        <v>8.440000000000001</v>
      </c>
      <c r="T353" s="33"/>
    </row>
    <row r="354" spans="1:20" s="26" customFormat="1" ht="8.25" customHeight="1">
      <c r="A354" s="5">
        <v>112</v>
      </c>
      <c r="B354" s="13" t="s">
        <v>2576</v>
      </c>
      <c r="C354" s="13" t="s">
        <v>3886</v>
      </c>
      <c r="D354" s="14" t="s">
        <v>36</v>
      </c>
      <c r="E354" s="15" t="s">
        <v>3756</v>
      </c>
      <c r="F354" s="7">
        <v>0</v>
      </c>
      <c r="G354" s="7">
        <v>0</v>
      </c>
      <c r="H354" s="7">
        <v>8.100000000000001</v>
      </c>
      <c r="I354" s="7">
        <v>7.2</v>
      </c>
      <c r="J354" s="7"/>
      <c r="K354" s="7"/>
      <c r="L354" s="7"/>
      <c r="M354" s="7"/>
      <c r="N354" s="7"/>
      <c r="O354" s="7"/>
      <c r="P354" s="7"/>
      <c r="Q354" s="7"/>
      <c r="R354" s="7"/>
      <c r="S354" s="31">
        <f t="shared" si="5"/>
        <v>15.3</v>
      </c>
      <c r="T354" s="33"/>
    </row>
    <row r="355" spans="1:20" s="26" customFormat="1" ht="8.25" customHeight="1">
      <c r="A355" s="5">
        <v>405</v>
      </c>
      <c r="B355" s="13" t="s">
        <v>4018</v>
      </c>
      <c r="C355" s="13" t="s">
        <v>4019</v>
      </c>
      <c r="D355" s="14" t="s">
        <v>36</v>
      </c>
      <c r="E355" s="15" t="s">
        <v>3756</v>
      </c>
      <c r="F355" s="7">
        <v>0</v>
      </c>
      <c r="G355" s="7">
        <v>2.16</v>
      </c>
      <c r="H355" s="7">
        <v>0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31">
        <f t="shared" si="5"/>
        <v>2.16</v>
      </c>
      <c r="T355" s="33"/>
    </row>
    <row r="356" spans="1:20" s="26" customFormat="1" ht="8.25" customHeight="1">
      <c r="A356" s="5">
        <v>152</v>
      </c>
      <c r="B356" s="13" t="s">
        <v>4606</v>
      </c>
      <c r="C356" s="13" t="s">
        <v>3885</v>
      </c>
      <c r="D356" s="14" t="s">
        <v>36</v>
      </c>
      <c r="E356" s="15" t="s">
        <v>3756</v>
      </c>
      <c r="F356" s="7">
        <v>0</v>
      </c>
      <c r="G356" s="7">
        <v>0</v>
      </c>
      <c r="H356" s="7">
        <v>8.100000000000001</v>
      </c>
      <c r="I356" s="7"/>
      <c r="J356" s="7">
        <v>3.6</v>
      </c>
      <c r="K356" s="7"/>
      <c r="L356" s="7"/>
      <c r="M356" s="7"/>
      <c r="N356" s="7"/>
      <c r="O356" s="7"/>
      <c r="P356" s="7"/>
      <c r="Q356" s="7"/>
      <c r="R356" s="7"/>
      <c r="S356" s="31">
        <f t="shared" si="5"/>
        <v>11.700000000000001</v>
      </c>
      <c r="T356" s="33"/>
    </row>
    <row r="357" spans="1:20" s="26" customFormat="1" ht="8.25" customHeight="1">
      <c r="A357" s="5">
        <v>127</v>
      </c>
      <c r="B357" s="13" t="s">
        <v>4018</v>
      </c>
      <c r="C357" s="13" t="s">
        <v>4137</v>
      </c>
      <c r="D357" s="14" t="s">
        <v>36</v>
      </c>
      <c r="E357" s="15" t="s">
        <v>4088</v>
      </c>
      <c r="F357" s="7">
        <v>7.7</v>
      </c>
      <c r="G357" s="7">
        <v>0</v>
      </c>
      <c r="H357" s="7">
        <v>3.24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31">
        <f t="shared" si="5"/>
        <v>10.940000000000001</v>
      </c>
      <c r="T357" s="33"/>
    </row>
    <row r="358" spans="1:20" s="26" customFormat="1" ht="8.25" customHeight="1">
      <c r="A358" s="5">
        <v>319</v>
      </c>
      <c r="B358" s="13" t="s">
        <v>3650</v>
      </c>
      <c r="C358" s="13" t="s">
        <v>4271</v>
      </c>
      <c r="D358" s="14" t="s">
        <v>36</v>
      </c>
      <c r="E358" s="15" t="s">
        <v>4088</v>
      </c>
      <c r="F358" s="7">
        <v>0</v>
      </c>
      <c r="G358" s="7">
        <v>1.8</v>
      </c>
      <c r="H358" s="7">
        <v>0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31">
        <f t="shared" si="5"/>
        <v>1.8</v>
      </c>
      <c r="T358" s="33"/>
    </row>
    <row r="359" spans="1:20" s="26" customFormat="1" ht="8.25" customHeight="1">
      <c r="A359" s="5">
        <v>59</v>
      </c>
      <c r="B359" s="13" t="s">
        <v>2539</v>
      </c>
      <c r="C359" s="13" t="s">
        <v>4101</v>
      </c>
      <c r="D359" s="14" t="s">
        <v>36</v>
      </c>
      <c r="E359" s="15" t="s">
        <v>5459</v>
      </c>
      <c r="F359" s="7">
        <v>1.08</v>
      </c>
      <c r="G359" s="7">
        <v>14.16</v>
      </c>
      <c r="H359" s="7">
        <v>14.04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31">
        <f t="shared" si="5"/>
        <v>29.28</v>
      </c>
      <c r="T359" s="33"/>
    </row>
    <row r="360" spans="1:20" s="26" customFormat="1" ht="8.25" customHeight="1">
      <c r="A360" s="5">
        <v>245</v>
      </c>
      <c r="B360" s="13" t="s">
        <v>4961</v>
      </c>
      <c r="C360" s="13" t="s">
        <v>4962</v>
      </c>
      <c r="D360" s="14" t="s">
        <v>4945</v>
      </c>
      <c r="E360" s="15" t="s">
        <v>4334</v>
      </c>
      <c r="F360" s="7">
        <v>0</v>
      </c>
      <c r="G360" s="7">
        <v>0</v>
      </c>
      <c r="H360" s="7">
        <v>0</v>
      </c>
      <c r="I360" s="7"/>
      <c r="J360" s="7"/>
      <c r="K360" s="7"/>
      <c r="L360" s="7"/>
      <c r="M360" s="7">
        <v>3.6</v>
      </c>
      <c r="N360" s="7"/>
      <c r="O360" s="7"/>
      <c r="P360" s="7"/>
      <c r="Q360" s="7"/>
      <c r="R360" s="7"/>
      <c r="S360" s="31">
        <f t="shared" si="5"/>
        <v>3.6</v>
      </c>
      <c r="T360" s="33"/>
    </row>
    <row r="361" spans="1:20" s="26" customFormat="1" ht="8.25" customHeight="1">
      <c r="A361" s="12">
        <v>152</v>
      </c>
      <c r="B361" s="13" t="s">
        <v>3516</v>
      </c>
      <c r="C361" s="13" t="s">
        <v>4417</v>
      </c>
      <c r="D361" s="14" t="s">
        <v>36</v>
      </c>
      <c r="E361" s="15" t="s">
        <v>4334</v>
      </c>
      <c r="F361" s="7">
        <v>0</v>
      </c>
      <c r="G361" s="7">
        <v>0</v>
      </c>
      <c r="H361" s="7">
        <v>8.100000000000001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31">
        <f t="shared" si="5"/>
        <v>8.100000000000001</v>
      </c>
      <c r="T361" s="33"/>
    </row>
    <row r="362" spans="1:20" s="26" customFormat="1" ht="8.25" customHeight="1">
      <c r="A362" s="5">
        <v>89</v>
      </c>
      <c r="B362" s="13" t="s">
        <v>4239</v>
      </c>
      <c r="C362" s="13" t="s">
        <v>511</v>
      </c>
      <c r="D362" s="14" t="s">
        <v>36</v>
      </c>
      <c r="E362" s="15" t="s">
        <v>4334</v>
      </c>
      <c r="F362" s="7">
        <v>10</v>
      </c>
      <c r="G362" s="7">
        <v>8.6</v>
      </c>
      <c r="H362" s="7">
        <v>0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31">
        <f t="shared" si="5"/>
        <v>18.6</v>
      </c>
      <c r="T362" s="33"/>
    </row>
    <row r="363" spans="1:20" s="26" customFormat="1" ht="8.25" customHeight="1">
      <c r="A363" s="5">
        <v>420</v>
      </c>
      <c r="B363" s="13" t="s">
        <v>2278</v>
      </c>
      <c r="C363" s="13" t="s">
        <v>4038</v>
      </c>
      <c r="D363" s="14" t="s">
        <v>4039</v>
      </c>
      <c r="E363" s="15" t="s">
        <v>3756</v>
      </c>
      <c r="F363" s="7">
        <v>0</v>
      </c>
      <c r="G363" s="7">
        <v>1.8</v>
      </c>
      <c r="H363" s="7">
        <v>0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31">
        <f t="shared" si="5"/>
        <v>1.8</v>
      </c>
      <c r="T363" s="33"/>
    </row>
    <row r="364" spans="1:20" s="26" customFormat="1" ht="8.25" customHeight="1">
      <c r="A364" s="5">
        <v>109</v>
      </c>
      <c r="B364" s="13" t="s">
        <v>426</v>
      </c>
      <c r="C364" s="13" t="s">
        <v>427</v>
      </c>
      <c r="D364" s="14" t="s">
        <v>428</v>
      </c>
      <c r="E364" s="15" t="s">
        <v>342</v>
      </c>
      <c r="F364" s="7">
        <v>2.7</v>
      </c>
      <c r="G364" s="7">
        <v>9.07</v>
      </c>
      <c r="H364" s="7">
        <v>0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31">
        <f t="shared" si="5"/>
        <v>11.77</v>
      </c>
      <c r="T364" s="32"/>
    </row>
    <row r="365" spans="1:20" s="26" customFormat="1" ht="8.25" customHeight="1">
      <c r="A365" s="5">
        <v>281</v>
      </c>
      <c r="B365" s="13" t="s">
        <v>2709</v>
      </c>
      <c r="C365" s="13" t="s">
        <v>2710</v>
      </c>
      <c r="D365" s="13" t="s">
        <v>428</v>
      </c>
      <c r="E365" s="18" t="s">
        <v>2520</v>
      </c>
      <c r="F365" s="7">
        <v>0</v>
      </c>
      <c r="G365" s="7">
        <v>3.705</v>
      </c>
      <c r="H365" s="7">
        <v>0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31">
        <f t="shared" si="5"/>
        <v>3.705</v>
      </c>
      <c r="T365" s="33"/>
    </row>
    <row r="366" spans="1:20" s="26" customFormat="1" ht="8.25" customHeight="1">
      <c r="A366" s="5">
        <v>110</v>
      </c>
      <c r="B366" s="13" t="s">
        <v>2795</v>
      </c>
      <c r="C366" s="13" t="s">
        <v>2961</v>
      </c>
      <c r="D366" s="14" t="s">
        <v>428</v>
      </c>
      <c r="E366" s="15" t="s">
        <v>5455</v>
      </c>
      <c r="F366" s="7">
        <v>0</v>
      </c>
      <c r="G366" s="7">
        <v>7.56</v>
      </c>
      <c r="H366" s="7">
        <v>7.5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31">
        <f t="shared" si="5"/>
        <v>15.059999999999999</v>
      </c>
      <c r="T366" s="33"/>
    </row>
    <row r="367" spans="1:20" s="26" customFormat="1" ht="8.25" customHeight="1">
      <c r="A367" s="5">
        <v>90</v>
      </c>
      <c r="B367" s="13" t="s">
        <v>1040</v>
      </c>
      <c r="C367" s="13" t="s">
        <v>1041</v>
      </c>
      <c r="D367" s="14" t="s">
        <v>1042</v>
      </c>
      <c r="E367" s="15" t="s">
        <v>949</v>
      </c>
      <c r="F367" s="7">
        <v>0</v>
      </c>
      <c r="G367" s="7">
        <v>9</v>
      </c>
      <c r="H367" s="7">
        <v>7.5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31">
        <f t="shared" si="5"/>
        <v>16.5</v>
      </c>
      <c r="T367" s="32"/>
    </row>
    <row r="368" spans="1:20" s="26" customFormat="1" ht="8.25" customHeight="1">
      <c r="A368" s="5">
        <v>219</v>
      </c>
      <c r="B368" s="13" t="s">
        <v>2993</v>
      </c>
      <c r="C368" s="13" t="s">
        <v>885</v>
      </c>
      <c r="D368" s="14" t="s">
        <v>2994</v>
      </c>
      <c r="E368" s="15" t="s">
        <v>2869</v>
      </c>
      <c r="F368" s="7">
        <v>0</v>
      </c>
      <c r="G368" s="7">
        <v>5.4</v>
      </c>
      <c r="H368" s="7">
        <v>0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31">
        <f t="shared" si="5"/>
        <v>5.4</v>
      </c>
      <c r="T368" s="33"/>
    </row>
    <row r="369" spans="1:20" s="26" customFormat="1" ht="8.25" customHeight="1">
      <c r="A369" s="5">
        <v>143</v>
      </c>
      <c r="B369" s="13" t="s">
        <v>844</v>
      </c>
      <c r="C369" s="13" t="s">
        <v>845</v>
      </c>
      <c r="D369" s="14" t="s">
        <v>846</v>
      </c>
      <c r="E369" s="15" t="s">
        <v>5393</v>
      </c>
      <c r="F369" s="7">
        <v>1.08</v>
      </c>
      <c r="G369" s="7">
        <v>7.2</v>
      </c>
      <c r="H369" s="7">
        <v>0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31">
        <f t="shared" si="5"/>
        <v>8.280000000000001</v>
      </c>
      <c r="T369" s="32"/>
    </row>
    <row r="370" spans="1:20" s="26" customFormat="1" ht="8.25" customHeight="1">
      <c r="A370" s="5">
        <v>335</v>
      </c>
      <c r="B370" s="13" t="s">
        <v>1466</v>
      </c>
      <c r="C370" s="13" t="s">
        <v>1467</v>
      </c>
      <c r="D370" s="14" t="s">
        <v>846</v>
      </c>
      <c r="E370" s="15" t="s">
        <v>1227</v>
      </c>
      <c r="F370" s="7">
        <v>0</v>
      </c>
      <c r="G370" s="7">
        <v>1.8</v>
      </c>
      <c r="H370" s="7">
        <v>0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31">
        <f t="shared" si="5"/>
        <v>1.8</v>
      </c>
      <c r="T370" s="32"/>
    </row>
    <row r="371" spans="1:20" s="26" customFormat="1" ht="8.25" customHeight="1">
      <c r="A371" s="12">
        <v>53</v>
      </c>
      <c r="B371" s="13" t="s">
        <v>1826</v>
      </c>
      <c r="C371" s="13" t="s">
        <v>1467</v>
      </c>
      <c r="D371" s="14" t="s">
        <v>846</v>
      </c>
      <c r="E371" s="15" t="s">
        <v>5453</v>
      </c>
      <c r="F371" s="7">
        <v>5.700000000000001</v>
      </c>
      <c r="G371" s="7">
        <v>8.4</v>
      </c>
      <c r="H371" s="7">
        <v>13.66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31">
        <f t="shared" si="5"/>
        <v>27.76</v>
      </c>
      <c r="T371" s="32"/>
    </row>
    <row r="372" spans="1:20" s="26" customFormat="1" ht="8.25" customHeight="1">
      <c r="A372" s="5">
        <v>283</v>
      </c>
      <c r="B372" s="13" t="s">
        <v>3343</v>
      </c>
      <c r="C372" s="13" t="s">
        <v>3344</v>
      </c>
      <c r="D372" s="14" t="s">
        <v>846</v>
      </c>
      <c r="E372" s="15" t="s">
        <v>3162</v>
      </c>
      <c r="F372" s="7">
        <v>0</v>
      </c>
      <c r="G372" s="7">
        <v>3.78</v>
      </c>
      <c r="H372" s="7">
        <v>0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31">
        <f t="shared" si="5"/>
        <v>3.78</v>
      </c>
      <c r="T372" s="33"/>
    </row>
    <row r="373" spans="1:20" s="26" customFormat="1" ht="8.25" customHeight="1">
      <c r="A373" s="5">
        <v>319</v>
      </c>
      <c r="B373" s="17" t="s">
        <v>4272</v>
      </c>
      <c r="C373" s="17" t="s">
        <v>4273</v>
      </c>
      <c r="D373" s="14" t="s">
        <v>846</v>
      </c>
      <c r="E373" s="15" t="s">
        <v>4088</v>
      </c>
      <c r="F373" s="7">
        <v>0</v>
      </c>
      <c r="G373" s="7">
        <v>1.8</v>
      </c>
      <c r="H373" s="7">
        <v>0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31">
        <f t="shared" si="5"/>
        <v>1.8</v>
      </c>
      <c r="T373" s="33"/>
    </row>
    <row r="374" spans="1:20" s="26" customFormat="1" ht="8.25" customHeight="1">
      <c r="A374" s="5">
        <v>200</v>
      </c>
      <c r="B374" s="13" t="s">
        <v>1068</v>
      </c>
      <c r="C374" s="13" t="s">
        <v>1069</v>
      </c>
      <c r="D374" s="14" t="s">
        <v>1070</v>
      </c>
      <c r="E374" s="15" t="s">
        <v>949</v>
      </c>
      <c r="F374" s="7">
        <v>0</v>
      </c>
      <c r="G374" s="7">
        <v>5.4</v>
      </c>
      <c r="H374" s="7">
        <v>0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31">
        <f t="shared" si="5"/>
        <v>5.4</v>
      </c>
      <c r="T374" s="32"/>
    </row>
    <row r="375" spans="1:20" s="26" customFormat="1" ht="8.25" customHeight="1">
      <c r="A375" s="5">
        <v>256</v>
      </c>
      <c r="B375" s="17" t="s">
        <v>4630</v>
      </c>
      <c r="C375" s="17" t="s">
        <v>4631</v>
      </c>
      <c r="D375" s="14" t="s">
        <v>4632</v>
      </c>
      <c r="E375" s="15" t="s">
        <v>1227</v>
      </c>
      <c r="F375" s="7">
        <v>0</v>
      </c>
      <c r="G375" s="7">
        <v>0</v>
      </c>
      <c r="H375" s="7">
        <v>0</v>
      </c>
      <c r="I375" s="7"/>
      <c r="J375" s="7">
        <v>3.6</v>
      </c>
      <c r="K375" s="7"/>
      <c r="L375" s="7"/>
      <c r="M375" s="7"/>
      <c r="N375" s="7"/>
      <c r="O375" s="7"/>
      <c r="P375" s="7"/>
      <c r="Q375" s="7"/>
      <c r="R375" s="7"/>
      <c r="S375" s="31">
        <f t="shared" si="5"/>
        <v>3.6</v>
      </c>
      <c r="T375" s="32"/>
    </row>
    <row r="376" spans="1:20" s="26" customFormat="1" ht="8.25" customHeight="1">
      <c r="A376" s="5">
        <v>102</v>
      </c>
      <c r="B376" s="13" t="s">
        <v>1628</v>
      </c>
      <c r="C376" s="13" t="s">
        <v>1315</v>
      </c>
      <c r="D376" s="14" t="s">
        <v>1070</v>
      </c>
      <c r="E376" s="15" t="s">
        <v>5396</v>
      </c>
      <c r="F376" s="7">
        <v>0</v>
      </c>
      <c r="G376" s="7">
        <v>14.4</v>
      </c>
      <c r="H376" s="7">
        <v>0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31">
        <f t="shared" si="5"/>
        <v>14.4</v>
      </c>
      <c r="T376" s="32"/>
    </row>
    <row r="377" spans="1:20" s="26" customFormat="1" ht="8.25" customHeight="1">
      <c r="A377" s="12">
        <v>135</v>
      </c>
      <c r="B377" s="13" t="s">
        <v>1862</v>
      </c>
      <c r="C377" s="13" t="s">
        <v>1863</v>
      </c>
      <c r="D377" s="14" t="s">
        <v>1070</v>
      </c>
      <c r="E377" s="15" t="s">
        <v>1792</v>
      </c>
      <c r="F377" s="7">
        <v>0.9</v>
      </c>
      <c r="G377" s="7">
        <v>7.2</v>
      </c>
      <c r="H377" s="7">
        <v>0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31">
        <f t="shared" si="5"/>
        <v>8.1</v>
      </c>
      <c r="T377" s="32"/>
    </row>
    <row r="378" spans="1:20" s="26" customFormat="1" ht="8.25" customHeight="1">
      <c r="A378" s="12">
        <v>158</v>
      </c>
      <c r="B378" s="13" t="s">
        <v>2059</v>
      </c>
      <c r="C378" s="13" t="s">
        <v>1863</v>
      </c>
      <c r="D378" s="14" t="s">
        <v>1070</v>
      </c>
      <c r="E378" s="15" t="s">
        <v>1977</v>
      </c>
      <c r="F378" s="7">
        <v>0</v>
      </c>
      <c r="G378" s="7">
        <v>5.4</v>
      </c>
      <c r="H378" s="7">
        <v>0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31">
        <f t="shared" si="5"/>
        <v>5.4</v>
      </c>
      <c r="T378" s="32"/>
    </row>
    <row r="379" spans="1:20" s="26" customFormat="1" ht="8.25" customHeight="1">
      <c r="A379" s="5">
        <v>440</v>
      </c>
      <c r="B379" s="13" t="s">
        <v>2838</v>
      </c>
      <c r="C379" s="13" t="s">
        <v>2839</v>
      </c>
      <c r="D379" s="14" t="s">
        <v>1070</v>
      </c>
      <c r="E379" s="15" t="s">
        <v>2520</v>
      </c>
      <c r="F379" s="7">
        <v>0.9</v>
      </c>
      <c r="G379" s="7">
        <v>0</v>
      </c>
      <c r="H379" s="7">
        <v>0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31">
        <f t="shared" si="5"/>
        <v>0.9</v>
      </c>
      <c r="T379" s="33"/>
    </row>
    <row r="380" spans="1:20" s="26" customFormat="1" ht="8.25" customHeight="1">
      <c r="A380" s="5">
        <v>227</v>
      </c>
      <c r="B380" s="13" t="s">
        <v>3899</v>
      </c>
      <c r="C380" s="13" t="s">
        <v>3900</v>
      </c>
      <c r="D380" s="14" t="s">
        <v>1070</v>
      </c>
      <c r="E380" s="15" t="s">
        <v>3756</v>
      </c>
      <c r="F380" s="7">
        <v>0</v>
      </c>
      <c r="G380" s="7">
        <v>0</v>
      </c>
      <c r="H380" s="7">
        <v>7.5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31">
        <f t="shared" si="5"/>
        <v>7.5</v>
      </c>
      <c r="T380" s="33"/>
    </row>
    <row r="381" spans="1:20" s="26" customFormat="1" ht="8.25" customHeight="1">
      <c r="A381" s="5">
        <v>284</v>
      </c>
      <c r="B381" s="13" t="s">
        <v>3940</v>
      </c>
      <c r="C381" s="13" t="s">
        <v>3941</v>
      </c>
      <c r="D381" s="14" t="s">
        <v>1070</v>
      </c>
      <c r="E381" s="15" t="s">
        <v>3756</v>
      </c>
      <c r="F381" s="7">
        <v>0</v>
      </c>
      <c r="G381" s="7">
        <v>5.4</v>
      </c>
      <c r="H381" s="7">
        <v>0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31">
        <f t="shared" si="5"/>
        <v>5.4</v>
      </c>
      <c r="T381" s="33"/>
    </row>
    <row r="382" spans="1:20" s="26" customFormat="1" ht="8.25" customHeight="1">
      <c r="A382" s="5">
        <v>94</v>
      </c>
      <c r="B382" s="17" t="s">
        <v>4381</v>
      </c>
      <c r="C382" s="17" t="s">
        <v>4382</v>
      </c>
      <c r="D382" s="14" t="s">
        <v>1070</v>
      </c>
      <c r="E382" s="15" t="s">
        <v>4334</v>
      </c>
      <c r="F382" s="7">
        <v>2.5</v>
      </c>
      <c r="G382" s="7">
        <v>14.4</v>
      </c>
      <c r="H382" s="7">
        <v>0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31">
        <f t="shared" si="5"/>
        <v>16.9</v>
      </c>
      <c r="T382" s="33"/>
    </row>
    <row r="383" spans="1:20" s="26" customFormat="1" ht="8.25" customHeight="1">
      <c r="A383" s="12">
        <v>111</v>
      </c>
      <c r="B383" s="17" t="s">
        <v>113</v>
      </c>
      <c r="C383" s="17" t="s">
        <v>114</v>
      </c>
      <c r="D383" s="14" t="s">
        <v>8</v>
      </c>
      <c r="E383" s="15" t="s">
        <v>9</v>
      </c>
      <c r="F383" s="7">
        <v>0</v>
      </c>
      <c r="G383" s="7">
        <v>0</v>
      </c>
      <c r="H383" s="7">
        <v>10.74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31">
        <f t="shared" si="5"/>
        <v>10.74</v>
      </c>
      <c r="T383" s="32"/>
    </row>
    <row r="384" spans="1:20" s="26" customFormat="1" ht="8.25" customHeight="1">
      <c r="A384" s="12">
        <v>7</v>
      </c>
      <c r="B384" s="13" t="s">
        <v>6</v>
      </c>
      <c r="C384" s="13" t="s">
        <v>7</v>
      </c>
      <c r="D384" s="14" t="s">
        <v>8</v>
      </c>
      <c r="E384" s="15" t="s">
        <v>9</v>
      </c>
      <c r="F384" s="7">
        <v>10</v>
      </c>
      <c r="G384" s="7">
        <v>24.61</v>
      </c>
      <c r="H384" s="7">
        <v>60</v>
      </c>
      <c r="I384" s="7"/>
      <c r="J384" s="7"/>
      <c r="K384" s="7"/>
      <c r="L384" s="7"/>
      <c r="M384" s="7">
        <v>6</v>
      </c>
      <c r="N384" s="7"/>
      <c r="O384" s="7"/>
      <c r="P384" s="7"/>
      <c r="Q384" s="7">
        <v>25.92</v>
      </c>
      <c r="R384" s="7"/>
      <c r="S384" s="31">
        <f t="shared" si="5"/>
        <v>126.53</v>
      </c>
      <c r="T384" s="32"/>
    </row>
    <row r="385" spans="1:20" s="26" customFormat="1" ht="8.25" customHeight="1">
      <c r="A385" s="5">
        <v>335</v>
      </c>
      <c r="B385" s="17" t="s">
        <v>343</v>
      </c>
      <c r="C385" s="17" t="s">
        <v>651</v>
      </c>
      <c r="D385" s="14" t="s">
        <v>8</v>
      </c>
      <c r="E385" s="15" t="s">
        <v>342</v>
      </c>
      <c r="F385" s="7">
        <v>0.9</v>
      </c>
      <c r="G385" s="7">
        <v>0</v>
      </c>
      <c r="H385" s="7">
        <v>0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31">
        <f t="shared" si="5"/>
        <v>0.9</v>
      </c>
      <c r="T385" s="32"/>
    </row>
    <row r="386" spans="1:20" s="26" customFormat="1" ht="8.25" customHeight="1">
      <c r="A386" s="5">
        <v>335</v>
      </c>
      <c r="B386" s="17" t="s">
        <v>4963</v>
      </c>
      <c r="C386" s="17" t="s">
        <v>653</v>
      </c>
      <c r="D386" s="14" t="s">
        <v>8</v>
      </c>
      <c r="E386" s="15" t="s">
        <v>342</v>
      </c>
      <c r="F386" s="7">
        <v>0.9</v>
      </c>
      <c r="G386" s="7">
        <v>0</v>
      </c>
      <c r="H386" s="7">
        <v>0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31">
        <f aca="true" t="shared" si="6" ref="S386:S449">SUM(F386:R386)</f>
        <v>0.9</v>
      </c>
      <c r="T386" s="32"/>
    </row>
    <row r="387" spans="1:20" s="26" customFormat="1" ht="8.25" customHeight="1">
      <c r="A387" s="5">
        <v>267</v>
      </c>
      <c r="B387" s="13" t="s">
        <v>577</v>
      </c>
      <c r="C387" s="13" t="s">
        <v>578</v>
      </c>
      <c r="D387" s="14" t="s">
        <v>8</v>
      </c>
      <c r="E387" s="15" t="s">
        <v>342</v>
      </c>
      <c r="F387" s="7">
        <v>0</v>
      </c>
      <c r="G387" s="7">
        <v>0</v>
      </c>
      <c r="H387" s="7">
        <v>2.7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31">
        <f t="shared" si="6"/>
        <v>2.7</v>
      </c>
      <c r="T387" s="32"/>
    </row>
    <row r="388" spans="1:20" s="26" customFormat="1" ht="8.25" customHeight="1">
      <c r="A388" s="5">
        <v>32</v>
      </c>
      <c r="B388" s="13" t="s">
        <v>414</v>
      </c>
      <c r="C388" s="13" t="s">
        <v>415</v>
      </c>
      <c r="D388" s="14" t="s">
        <v>8</v>
      </c>
      <c r="E388" s="15" t="s">
        <v>342</v>
      </c>
      <c r="F388" s="7">
        <v>0.9</v>
      </c>
      <c r="G388" s="7">
        <v>0</v>
      </c>
      <c r="H388" s="7">
        <v>13.5</v>
      </c>
      <c r="I388" s="7">
        <v>4.32</v>
      </c>
      <c r="J388" s="7"/>
      <c r="K388" s="7"/>
      <c r="L388" s="7"/>
      <c r="M388" s="7">
        <v>3.6</v>
      </c>
      <c r="N388" s="7"/>
      <c r="O388" s="7"/>
      <c r="P388" s="7"/>
      <c r="Q388" s="7">
        <v>18.14</v>
      </c>
      <c r="R388" s="7"/>
      <c r="S388" s="31">
        <f t="shared" si="6"/>
        <v>40.46</v>
      </c>
      <c r="T388" s="32"/>
    </row>
    <row r="389" spans="1:20" s="26" customFormat="1" ht="8.25" customHeight="1">
      <c r="A389" s="5">
        <v>291</v>
      </c>
      <c r="B389" s="13" t="s">
        <v>606</v>
      </c>
      <c r="C389" s="13" t="s">
        <v>607</v>
      </c>
      <c r="D389" s="14" t="s">
        <v>8</v>
      </c>
      <c r="E389" s="15" t="s">
        <v>342</v>
      </c>
      <c r="F389" s="7">
        <v>0</v>
      </c>
      <c r="G389" s="7">
        <v>1.8</v>
      </c>
      <c r="H389" s="7">
        <v>0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31">
        <f t="shared" si="6"/>
        <v>1.8</v>
      </c>
      <c r="T389" s="32"/>
    </row>
    <row r="390" spans="1:20" s="26" customFormat="1" ht="8.25" customHeight="1">
      <c r="A390" s="5">
        <v>196</v>
      </c>
      <c r="B390" s="13" t="s">
        <v>507</v>
      </c>
      <c r="C390" s="13" t="s">
        <v>508</v>
      </c>
      <c r="D390" s="14" t="s">
        <v>8</v>
      </c>
      <c r="E390" s="15" t="s">
        <v>342</v>
      </c>
      <c r="F390" s="7">
        <v>0</v>
      </c>
      <c r="G390" s="7">
        <v>0</v>
      </c>
      <c r="H390" s="7">
        <v>4.5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31">
        <f t="shared" si="6"/>
        <v>4.5</v>
      </c>
      <c r="T390" s="32"/>
    </row>
    <row r="391" spans="1:20" s="26" customFormat="1" ht="8.25" customHeight="1">
      <c r="A391" s="5">
        <v>256</v>
      </c>
      <c r="B391" s="17" t="s">
        <v>4930</v>
      </c>
      <c r="C391" s="17" t="s">
        <v>4931</v>
      </c>
      <c r="D391" s="14" t="s">
        <v>4932</v>
      </c>
      <c r="E391" s="15" t="s">
        <v>665</v>
      </c>
      <c r="F391" s="7">
        <v>0</v>
      </c>
      <c r="G391" s="7">
        <v>0</v>
      </c>
      <c r="H391" s="7">
        <v>0</v>
      </c>
      <c r="I391" s="7"/>
      <c r="J391" s="7"/>
      <c r="K391" s="7"/>
      <c r="L391" s="7"/>
      <c r="M391" s="7">
        <v>3.6</v>
      </c>
      <c r="N391" s="7"/>
      <c r="O391" s="7"/>
      <c r="P391" s="7"/>
      <c r="Q391" s="7"/>
      <c r="R391" s="7"/>
      <c r="S391" s="31">
        <f t="shared" si="6"/>
        <v>3.6</v>
      </c>
      <c r="T391" s="32"/>
    </row>
    <row r="392" spans="1:20" s="26" customFormat="1" ht="8.25" customHeight="1">
      <c r="A392" s="5">
        <v>100</v>
      </c>
      <c r="B392" s="13" t="s">
        <v>700</v>
      </c>
      <c r="C392" s="13" t="s">
        <v>701</v>
      </c>
      <c r="D392" s="14" t="s">
        <v>8</v>
      </c>
      <c r="E392" s="15" t="s">
        <v>665</v>
      </c>
      <c r="F392" s="7">
        <v>5.200000000000001</v>
      </c>
      <c r="G392" s="7">
        <v>1.8</v>
      </c>
      <c r="H392" s="7">
        <v>7.5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31">
        <f t="shared" si="6"/>
        <v>14.5</v>
      </c>
      <c r="T392" s="32"/>
    </row>
    <row r="393" spans="1:20" s="26" customFormat="1" ht="8.25" customHeight="1">
      <c r="A393" s="5">
        <v>90</v>
      </c>
      <c r="B393" s="13" t="s">
        <v>391</v>
      </c>
      <c r="C393" s="13" t="s">
        <v>787</v>
      </c>
      <c r="D393" s="14" t="s">
        <v>8</v>
      </c>
      <c r="E393" s="15" t="s">
        <v>665</v>
      </c>
      <c r="F393" s="7">
        <v>0.9</v>
      </c>
      <c r="G393" s="7">
        <v>0</v>
      </c>
      <c r="H393" s="7">
        <v>4.5</v>
      </c>
      <c r="I393" s="7">
        <v>12</v>
      </c>
      <c r="J393" s="7"/>
      <c r="K393" s="7"/>
      <c r="L393" s="7"/>
      <c r="M393" s="7"/>
      <c r="N393" s="7"/>
      <c r="O393" s="7"/>
      <c r="P393" s="7"/>
      <c r="Q393" s="7"/>
      <c r="R393" s="7"/>
      <c r="S393" s="31">
        <f t="shared" si="6"/>
        <v>17.4</v>
      </c>
      <c r="T393" s="32"/>
    </row>
    <row r="394" spans="1:20" s="26" customFormat="1" ht="8.25" customHeight="1">
      <c r="A394" s="5">
        <v>335</v>
      </c>
      <c r="B394" s="13" t="s">
        <v>896</v>
      </c>
      <c r="C394" s="13" t="s">
        <v>327</v>
      </c>
      <c r="D394" s="14" t="s">
        <v>8</v>
      </c>
      <c r="E394" s="15" t="s">
        <v>665</v>
      </c>
      <c r="F394" s="7">
        <v>0</v>
      </c>
      <c r="G394" s="7">
        <v>1.8</v>
      </c>
      <c r="H394" s="7">
        <v>0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31">
        <f t="shared" si="6"/>
        <v>1.8</v>
      </c>
      <c r="T394" s="32"/>
    </row>
    <row r="395" spans="1:20" s="26" customFormat="1" ht="8.25" customHeight="1">
      <c r="A395" s="5">
        <v>291</v>
      </c>
      <c r="B395" s="13" t="s">
        <v>169</v>
      </c>
      <c r="C395" s="14" t="s">
        <v>867</v>
      </c>
      <c r="D395" s="13" t="s">
        <v>8</v>
      </c>
      <c r="E395" s="18" t="s">
        <v>665</v>
      </c>
      <c r="F395" s="7">
        <v>0</v>
      </c>
      <c r="G395" s="7">
        <v>0</v>
      </c>
      <c r="H395" s="7">
        <v>2.7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31">
        <f t="shared" si="6"/>
        <v>2.7</v>
      </c>
      <c r="T395" s="32"/>
    </row>
    <row r="396" spans="1:20" s="26" customFormat="1" ht="8.25" customHeight="1">
      <c r="A396" s="5">
        <v>256</v>
      </c>
      <c r="B396" s="13" t="s">
        <v>822</v>
      </c>
      <c r="C396" s="13" t="s">
        <v>823</v>
      </c>
      <c r="D396" s="14" t="s">
        <v>8</v>
      </c>
      <c r="E396" s="15" t="s">
        <v>665</v>
      </c>
      <c r="F396" s="7">
        <v>0</v>
      </c>
      <c r="G396" s="7">
        <v>3.6</v>
      </c>
      <c r="H396" s="7">
        <v>0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31">
        <f t="shared" si="6"/>
        <v>3.6</v>
      </c>
      <c r="T396" s="32"/>
    </row>
    <row r="397" spans="1:20" s="26" customFormat="1" ht="8.25" customHeight="1">
      <c r="A397" s="5">
        <v>384</v>
      </c>
      <c r="B397" s="13" t="s">
        <v>280</v>
      </c>
      <c r="C397" s="13" t="s">
        <v>932</v>
      </c>
      <c r="D397" s="14" t="s">
        <v>8</v>
      </c>
      <c r="E397" s="15" t="s">
        <v>665</v>
      </c>
      <c r="F397" s="7">
        <v>0.9</v>
      </c>
      <c r="G397" s="7">
        <v>0</v>
      </c>
      <c r="H397" s="7">
        <v>0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31">
        <f t="shared" si="6"/>
        <v>0.9</v>
      </c>
      <c r="T397" s="32"/>
    </row>
    <row r="398" spans="1:20" s="26" customFormat="1" ht="8.25" customHeight="1">
      <c r="A398" s="5">
        <v>111</v>
      </c>
      <c r="B398" s="13" t="s">
        <v>716</v>
      </c>
      <c r="C398" s="13" t="s">
        <v>154</v>
      </c>
      <c r="D398" s="14" t="s">
        <v>8</v>
      </c>
      <c r="E398" s="15" t="s">
        <v>5393</v>
      </c>
      <c r="F398" s="7">
        <v>5.2</v>
      </c>
      <c r="G398" s="7">
        <v>2.16</v>
      </c>
      <c r="H398" s="7">
        <v>5.4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31">
        <f t="shared" si="6"/>
        <v>12.760000000000002</v>
      </c>
      <c r="T398" s="32"/>
    </row>
    <row r="399" spans="1:20" s="26" customFormat="1" ht="8.25" customHeight="1">
      <c r="A399" s="5">
        <v>238</v>
      </c>
      <c r="B399" s="17" t="s">
        <v>4670</v>
      </c>
      <c r="C399" s="17" t="s">
        <v>4671</v>
      </c>
      <c r="D399" s="14" t="s">
        <v>4672</v>
      </c>
      <c r="E399" s="15" t="s">
        <v>949</v>
      </c>
      <c r="F399" s="7">
        <v>0</v>
      </c>
      <c r="G399" s="7">
        <v>0</v>
      </c>
      <c r="H399" s="7">
        <v>0</v>
      </c>
      <c r="I399" s="7">
        <v>4.32</v>
      </c>
      <c r="J399" s="7"/>
      <c r="K399" s="7"/>
      <c r="L399" s="7"/>
      <c r="M399" s="7"/>
      <c r="N399" s="7"/>
      <c r="O399" s="7"/>
      <c r="P399" s="7"/>
      <c r="Q399" s="7"/>
      <c r="R399" s="7"/>
      <c r="S399" s="31">
        <f t="shared" si="6"/>
        <v>4.32</v>
      </c>
      <c r="T399" s="32"/>
    </row>
    <row r="400" spans="1:20" s="26" customFormat="1" ht="8.25" customHeight="1">
      <c r="A400" s="5">
        <v>32</v>
      </c>
      <c r="B400" s="13" t="s">
        <v>962</v>
      </c>
      <c r="C400" s="13" t="s">
        <v>388</v>
      </c>
      <c r="D400" s="13" t="s">
        <v>8</v>
      </c>
      <c r="E400" s="18" t="s">
        <v>949</v>
      </c>
      <c r="F400" s="7">
        <v>0</v>
      </c>
      <c r="G400" s="7">
        <v>0</v>
      </c>
      <c r="H400" s="7">
        <v>47.400000000000006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31">
        <f t="shared" si="6"/>
        <v>47.400000000000006</v>
      </c>
      <c r="T400" s="32"/>
    </row>
    <row r="401" spans="1:20" s="26" customFormat="1" ht="8.25" customHeight="1">
      <c r="A401" s="5">
        <v>256</v>
      </c>
      <c r="B401" s="17" t="s">
        <v>4933</v>
      </c>
      <c r="C401" s="17" t="s">
        <v>4934</v>
      </c>
      <c r="D401" s="14" t="s">
        <v>4935</v>
      </c>
      <c r="E401" s="15" t="s">
        <v>949</v>
      </c>
      <c r="F401" s="7">
        <v>0</v>
      </c>
      <c r="G401" s="7">
        <v>0</v>
      </c>
      <c r="H401" s="7">
        <v>0</v>
      </c>
      <c r="I401" s="7"/>
      <c r="J401" s="7"/>
      <c r="K401" s="7"/>
      <c r="L401" s="7"/>
      <c r="M401" s="7">
        <v>3.6</v>
      </c>
      <c r="N401" s="7"/>
      <c r="O401" s="7"/>
      <c r="P401" s="7"/>
      <c r="Q401" s="7"/>
      <c r="R401" s="7"/>
      <c r="S401" s="31">
        <f t="shared" si="6"/>
        <v>3.6</v>
      </c>
      <c r="T401" s="32"/>
    </row>
    <row r="402" spans="1:20" s="26" customFormat="1" ht="8.25" customHeight="1">
      <c r="A402" s="5">
        <v>335</v>
      </c>
      <c r="B402" s="13" t="s">
        <v>1171</v>
      </c>
      <c r="C402" s="13" t="s">
        <v>1172</v>
      </c>
      <c r="D402" s="14" t="s">
        <v>8</v>
      </c>
      <c r="E402" s="15" t="s">
        <v>949</v>
      </c>
      <c r="F402" s="7">
        <v>1.8</v>
      </c>
      <c r="G402" s="7">
        <v>0</v>
      </c>
      <c r="H402" s="7">
        <v>0</v>
      </c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31">
        <f t="shared" si="6"/>
        <v>1.8</v>
      </c>
      <c r="T402" s="32"/>
    </row>
    <row r="403" spans="1:20" s="26" customFormat="1" ht="8.25" customHeight="1">
      <c r="A403" s="5">
        <v>76</v>
      </c>
      <c r="B403" s="13" t="s">
        <v>1297</v>
      </c>
      <c r="C403" s="13" t="s">
        <v>1298</v>
      </c>
      <c r="D403" s="14" t="s">
        <v>8</v>
      </c>
      <c r="E403" s="15" t="s">
        <v>1227</v>
      </c>
      <c r="F403" s="7">
        <v>0</v>
      </c>
      <c r="G403" s="7">
        <v>5</v>
      </c>
      <c r="H403" s="7">
        <v>7.5</v>
      </c>
      <c r="I403" s="7">
        <v>7.2</v>
      </c>
      <c r="J403" s="7"/>
      <c r="K403" s="7"/>
      <c r="L403" s="7"/>
      <c r="M403" s="7"/>
      <c r="N403" s="7"/>
      <c r="O403" s="7"/>
      <c r="P403" s="7"/>
      <c r="Q403" s="7"/>
      <c r="R403" s="7"/>
      <c r="S403" s="31">
        <f t="shared" si="6"/>
        <v>19.7</v>
      </c>
      <c r="T403" s="32"/>
    </row>
    <row r="404" spans="1:20" s="26" customFormat="1" ht="8.25" customHeight="1">
      <c r="A404" s="5">
        <v>324</v>
      </c>
      <c r="B404" s="17" t="s">
        <v>1445</v>
      </c>
      <c r="C404" s="17" t="s">
        <v>1446</v>
      </c>
      <c r="D404" s="14" t="s">
        <v>8</v>
      </c>
      <c r="E404" s="15" t="s">
        <v>1227</v>
      </c>
      <c r="F404" s="7">
        <v>0</v>
      </c>
      <c r="G404" s="7">
        <v>2.16</v>
      </c>
      <c r="H404" s="7">
        <v>0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31">
        <f t="shared" si="6"/>
        <v>2.16</v>
      </c>
      <c r="T404" s="32"/>
    </row>
    <row r="405" spans="1:20" s="26" customFormat="1" ht="8.25" customHeight="1">
      <c r="A405" s="5">
        <v>44</v>
      </c>
      <c r="B405" s="13" t="s">
        <v>767</v>
      </c>
      <c r="C405" s="13" t="s">
        <v>1237</v>
      </c>
      <c r="D405" s="14" t="s">
        <v>8</v>
      </c>
      <c r="E405" s="15" t="s">
        <v>1227</v>
      </c>
      <c r="F405" s="7">
        <v>0</v>
      </c>
      <c r="G405" s="7">
        <v>0</v>
      </c>
      <c r="H405" s="7">
        <v>37.5</v>
      </c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31">
        <f t="shared" si="6"/>
        <v>37.5</v>
      </c>
      <c r="T405" s="32"/>
    </row>
    <row r="406" spans="1:20" s="26" customFormat="1" ht="8.25" customHeight="1">
      <c r="A406" s="5">
        <v>385</v>
      </c>
      <c r="B406" s="13" t="s">
        <v>1504</v>
      </c>
      <c r="C406" s="13" t="s">
        <v>1505</v>
      </c>
      <c r="D406" s="14" t="s">
        <v>8</v>
      </c>
      <c r="E406" s="15" t="s">
        <v>1227</v>
      </c>
      <c r="F406" s="7">
        <v>0.9</v>
      </c>
      <c r="G406" s="7">
        <v>0</v>
      </c>
      <c r="H406" s="7">
        <v>0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31">
        <f t="shared" si="6"/>
        <v>0.9</v>
      </c>
      <c r="T406" s="32"/>
    </row>
    <row r="407" spans="1:20" s="26" customFormat="1" ht="8.25" customHeight="1">
      <c r="A407" s="5">
        <v>385</v>
      </c>
      <c r="B407" s="13" t="s">
        <v>1506</v>
      </c>
      <c r="C407" s="13" t="s">
        <v>1507</v>
      </c>
      <c r="D407" s="14" t="s">
        <v>8</v>
      </c>
      <c r="E407" s="15" t="s">
        <v>1227</v>
      </c>
      <c r="F407" s="7">
        <v>0.9</v>
      </c>
      <c r="G407" s="7">
        <v>0</v>
      </c>
      <c r="H407" s="7">
        <v>0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31">
        <f t="shared" si="6"/>
        <v>0.9</v>
      </c>
      <c r="T407" s="32"/>
    </row>
    <row r="408" spans="1:20" s="26" customFormat="1" ht="8.25" customHeight="1">
      <c r="A408" s="5">
        <v>367</v>
      </c>
      <c r="B408" s="13" t="s">
        <v>1484</v>
      </c>
      <c r="C408" s="13" t="s">
        <v>1485</v>
      </c>
      <c r="D408" s="14" t="s">
        <v>8</v>
      </c>
      <c r="E408" s="15" t="s">
        <v>1227</v>
      </c>
      <c r="F408" s="7">
        <v>1.5</v>
      </c>
      <c r="G408" s="7">
        <v>0</v>
      </c>
      <c r="H408" s="7">
        <v>0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31">
        <f t="shared" si="6"/>
        <v>1.5</v>
      </c>
      <c r="T408" s="32"/>
    </row>
    <row r="409" spans="1:20" s="26" customFormat="1" ht="8.25" customHeight="1">
      <c r="A409" s="5">
        <v>18</v>
      </c>
      <c r="B409" s="13" t="s">
        <v>1233</v>
      </c>
      <c r="C409" s="13" t="s">
        <v>1234</v>
      </c>
      <c r="D409" s="14" t="s">
        <v>8</v>
      </c>
      <c r="E409" s="15" t="s">
        <v>5396</v>
      </c>
      <c r="F409" s="7">
        <v>22.5</v>
      </c>
      <c r="G409" s="7">
        <v>46.49</v>
      </c>
      <c r="H409" s="7">
        <v>7.9350000000000005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31">
        <f t="shared" si="6"/>
        <v>76.92500000000001</v>
      </c>
      <c r="T409" s="32"/>
    </row>
    <row r="410" spans="1:20" s="26" customFormat="1" ht="8.25" customHeight="1">
      <c r="A410" s="5">
        <v>121</v>
      </c>
      <c r="B410" s="17" t="s">
        <v>5228</v>
      </c>
      <c r="C410" s="17" t="s">
        <v>5229</v>
      </c>
      <c r="D410" s="14" t="s">
        <v>5174</v>
      </c>
      <c r="E410" s="15" t="s">
        <v>5227</v>
      </c>
      <c r="F410" s="7">
        <v>0</v>
      </c>
      <c r="G410" s="7">
        <v>0</v>
      </c>
      <c r="H410" s="7">
        <v>0</v>
      </c>
      <c r="I410" s="7"/>
      <c r="J410" s="7"/>
      <c r="K410" s="7"/>
      <c r="L410" s="7"/>
      <c r="M410" s="7"/>
      <c r="N410" s="7"/>
      <c r="O410" s="7"/>
      <c r="P410" s="7">
        <v>12</v>
      </c>
      <c r="Q410" s="7"/>
      <c r="R410" s="7"/>
      <c r="S410" s="31">
        <f t="shared" si="6"/>
        <v>12</v>
      </c>
      <c r="T410" s="32"/>
    </row>
    <row r="411" spans="1:20" s="26" customFormat="1" ht="8.25" customHeight="1">
      <c r="A411" s="5">
        <v>14</v>
      </c>
      <c r="B411" s="13" t="s">
        <v>203</v>
      </c>
      <c r="C411" s="13" t="s">
        <v>1527</v>
      </c>
      <c r="D411" s="14" t="s">
        <v>8</v>
      </c>
      <c r="E411" s="15" t="s">
        <v>1521</v>
      </c>
      <c r="F411" s="7">
        <v>18.4</v>
      </c>
      <c r="G411" s="7">
        <v>36.8</v>
      </c>
      <c r="H411" s="7">
        <v>21</v>
      </c>
      <c r="I411" s="7">
        <v>12</v>
      </c>
      <c r="J411" s="7"/>
      <c r="K411" s="7"/>
      <c r="L411" s="7"/>
      <c r="M411" s="7"/>
      <c r="N411" s="7"/>
      <c r="O411" s="7"/>
      <c r="P411" s="7"/>
      <c r="Q411" s="7"/>
      <c r="R411" s="7"/>
      <c r="S411" s="31">
        <f t="shared" si="6"/>
        <v>88.19999999999999</v>
      </c>
      <c r="T411" s="32"/>
    </row>
    <row r="412" spans="1:20" s="26" customFormat="1" ht="8.25" customHeight="1">
      <c r="A412" s="5">
        <v>37</v>
      </c>
      <c r="B412" s="13" t="s">
        <v>1585</v>
      </c>
      <c r="C412" s="13" t="s">
        <v>1586</v>
      </c>
      <c r="D412" s="14" t="s">
        <v>8</v>
      </c>
      <c r="E412" s="15" t="s">
        <v>1521</v>
      </c>
      <c r="F412" s="7">
        <v>3</v>
      </c>
      <c r="G412" s="7">
        <v>0</v>
      </c>
      <c r="H412" s="7">
        <v>7.74</v>
      </c>
      <c r="I412" s="7">
        <v>4.32</v>
      </c>
      <c r="J412" s="7"/>
      <c r="K412" s="7"/>
      <c r="L412" s="7"/>
      <c r="M412" s="7">
        <v>10</v>
      </c>
      <c r="N412" s="7"/>
      <c r="O412" s="7"/>
      <c r="P412" s="7"/>
      <c r="Q412" s="7">
        <v>18.14</v>
      </c>
      <c r="R412" s="7"/>
      <c r="S412" s="31">
        <f t="shared" si="6"/>
        <v>43.2</v>
      </c>
      <c r="T412" s="32"/>
    </row>
    <row r="413" spans="1:20" s="26" customFormat="1" ht="8.25" customHeight="1">
      <c r="A413" s="5">
        <v>281</v>
      </c>
      <c r="B413" s="13" t="s">
        <v>1685</v>
      </c>
      <c r="C413" s="13" t="s">
        <v>1686</v>
      </c>
      <c r="D413" s="14" t="s">
        <v>8</v>
      </c>
      <c r="E413" s="15" t="s">
        <v>1521</v>
      </c>
      <c r="F413" s="7">
        <v>3.3999999999999995</v>
      </c>
      <c r="G413" s="7">
        <v>0</v>
      </c>
      <c r="H413" s="7">
        <v>0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31">
        <f t="shared" si="6"/>
        <v>3.3999999999999995</v>
      </c>
      <c r="T413" s="32"/>
    </row>
    <row r="414" spans="1:20" s="26" customFormat="1" ht="8.25" customHeight="1">
      <c r="A414" s="12">
        <v>65</v>
      </c>
      <c r="B414" s="13" t="s">
        <v>61</v>
      </c>
      <c r="C414" s="13" t="s">
        <v>1828</v>
      </c>
      <c r="D414" s="14" t="s">
        <v>8</v>
      </c>
      <c r="E414" s="15" t="s">
        <v>1792</v>
      </c>
      <c r="F414" s="7">
        <v>0</v>
      </c>
      <c r="G414" s="7">
        <v>7.16</v>
      </c>
      <c r="H414" s="7">
        <v>7.5</v>
      </c>
      <c r="I414" s="7"/>
      <c r="J414" s="7"/>
      <c r="K414" s="7"/>
      <c r="L414" s="7"/>
      <c r="M414" s="7">
        <v>6</v>
      </c>
      <c r="N414" s="7"/>
      <c r="O414" s="7"/>
      <c r="P414" s="7"/>
      <c r="Q414" s="7"/>
      <c r="R414" s="7"/>
      <c r="S414" s="31">
        <f t="shared" si="6"/>
        <v>20.66</v>
      </c>
      <c r="T414" s="32"/>
    </row>
    <row r="415" spans="1:20" s="26" customFormat="1" ht="8.25" customHeight="1">
      <c r="A415" s="12">
        <v>202</v>
      </c>
      <c r="B415" s="13" t="s">
        <v>1297</v>
      </c>
      <c r="C415" s="13" t="s">
        <v>1298</v>
      </c>
      <c r="D415" s="14" t="s">
        <v>8</v>
      </c>
      <c r="E415" s="15" t="s">
        <v>1792</v>
      </c>
      <c r="F415" s="7">
        <v>0</v>
      </c>
      <c r="G415" s="7">
        <v>3.6</v>
      </c>
      <c r="H415" s="7">
        <v>0</v>
      </c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31">
        <f t="shared" si="6"/>
        <v>3.6</v>
      </c>
      <c r="T415" s="32"/>
    </row>
    <row r="416" spans="1:20" s="26" customFormat="1" ht="8.25" customHeight="1">
      <c r="A416" s="12">
        <v>18</v>
      </c>
      <c r="B416" s="13" t="s">
        <v>182</v>
      </c>
      <c r="C416" s="13" t="s">
        <v>1841</v>
      </c>
      <c r="D416" s="14" t="s">
        <v>8</v>
      </c>
      <c r="E416" s="15" t="s">
        <v>1792</v>
      </c>
      <c r="F416" s="7">
        <v>0</v>
      </c>
      <c r="G416" s="7">
        <v>0</v>
      </c>
      <c r="H416" s="7">
        <v>10.8</v>
      </c>
      <c r="I416" s="7">
        <v>4.32</v>
      </c>
      <c r="J416" s="7"/>
      <c r="K416" s="7"/>
      <c r="L416" s="7"/>
      <c r="M416" s="7">
        <v>10</v>
      </c>
      <c r="N416" s="7"/>
      <c r="O416" s="7"/>
      <c r="P416" s="7"/>
      <c r="Q416" s="7">
        <v>43.2</v>
      </c>
      <c r="R416" s="7"/>
      <c r="S416" s="31">
        <f t="shared" si="6"/>
        <v>68.32000000000001</v>
      </c>
      <c r="T416" s="32"/>
    </row>
    <row r="417" spans="1:20" s="26" customFormat="1" ht="8.25" customHeight="1">
      <c r="A417" s="12">
        <v>219</v>
      </c>
      <c r="B417" s="13" t="s">
        <v>1921</v>
      </c>
      <c r="C417" s="13" t="s">
        <v>1922</v>
      </c>
      <c r="D417" s="13" t="s">
        <v>8</v>
      </c>
      <c r="E417" s="15" t="s">
        <v>1792</v>
      </c>
      <c r="F417" s="7">
        <v>0</v>
      </c>
      <c r="G417" s="7">
        <v>0</v>
      </c>
      <c r="H417" s="7">
        <v>2.7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31">
        <f t="shared" si="6"/>
        <v>2.7</v>
      </c>
      <c r="T417" s="32"/>
    </row>
    <row r="418" spans="1:20" s="26" customFormat="1" ht="8.25" customHeight="1">
      <c r="A418" s="12">
        <v>139</v>
      </c>
      <c r="B418" s="13" t="s">
        <v>1864</v>
      </c>
      <c r="C418" s="13" t="s">
        <v>1865</v>
      </c>
      <c r="D418" s="14" t="s">
        <v>8</v>
      </c>
      <c r="E418" s="15" t="s">
        <v>1792</v>
      </c>
      <c r="F418" s="7">
        <v>7.5</v>
      </c>
      <c r="G418" s="7">
        <v>0</v>
      </c>
      <c r="H418" s="7">
        <v>0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31">
        <f t="shared" si="6"/>
        <v>7.5</v>
      </c>
      <c r="T418" s="32"/>
    </row>
    <row r="419" spans="1:20" s="26" customFormat="1" ht="8.25" customHeight="1">
      <c r="A419" s="12">
        <v>118</v>
      </c>
      <c r="B419" s="13" t="s">
        <v>769</v>
      </c>
      <c r="C419" s="13" t="s">
        <v>2012</v>
      </c>
      <c r="D419" s="14" t="s">
        <v>8</v>
      </c>
      <c r="E419" s="15" t="s">
        <v>1977</v>
      </c>
      <c r="F419" s="7">
        <v>10</v>
      </c>
      <c r="G419" s="7">
        <v>0</v>
      </c>
      <c r="H419" s="7">
        <v>0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31">
        <f t="shared" si="6"/>
        <v>10</v>
      </c>
      <c r="T419" s="32"/>
    </row>
    <row r="420" spans="1:20" s="26" customFormat="1" ht="8.25" customHeight="1">
      <c r="A420" s="12">
        <v>201</v>
      </c>
      <c r="B420" s="13" t="s">
        <v>4957</v>
      </c>
      <c r="C420" s="13" t="s">
        <v>4958</v>
      </c>
      <c r="D420" s="14" t="s">
        <v>4935</v>
      </c>
      <c r="E420" s="15" t="s">
        <v>1977</v>
      </c>
      <c r="F420" s="7">
        <v>0</v>
      </c>
      <c r="G420" s="7">
        <v>0</v>
      </c>
      <c r="H420" s="7">
        <v>0</v>
      </c>
      <c r="I420" s="7"/>
      <c r="J420" s="7"/>
      <c r="K420" s="7"/>
      <c r="L420" s="7"/>
      <c r="M420" s="7">
        <v>3.6</v>
      </c>
      <c r="N420" s="7"/>
      <c r="O420" s="7"/>
      <c r="P420" s="7"/>
      <c r="Q420" s="7"/>
      <c r="R420" s="7"/>
      <c r="S420" s="31">
        <f t="shared" si="6"/>
        <v>3.6</v>
      </c>
      <c r="T420" s="32"/>
    </row>
    <row r="421" spans="1:20" s="26" customFormat="1" ht="8.25" customHeight="1">
      <c r="A421" s="12">
        <v>49</v>
      </c>
      <c r="B421" s="13" t="s">
        <v>2030</v>
      </c>
      <c r="C421" s="13" t="s">
        <v>2031</v>
      </c>
      <c r="D421" s="14" t="s">
        <v>8</v>
      </c>
      <c r="E421" s="15" t="s">
        <v>1977</v>
      </c>
      <c r="F421" s="7">
        <v>0</v>
      </c>
      <c r="G421" s="7">
        <v>0</v>
      </c>
      <c r="H421" s="7">
        <v>12.600000000000001</v>
      </c>
      <c r="I421" s="7"/>
      <c r="J421" s="7"/>
      <c r="K421" s="7"/>
      <c r="L421" s="7"/>
      <c r="M421" s="7"/>
      <c r="N421" s="7"/>
      <c r="O421" s="7"/>
      <c r="P421" s="7"/>
      <c r="Q421" s="7">
        <v>18.14</v>
      </c>
      <c r="R421" s="7"/>
      <c r="S421" s="31">
        <f t="shared" si="6"/>
        <v>30.740000000000002</v>
      </c>
      <c r="T421" s="32"/>
    </row>
    <row r="422" spans="1:20" s="26" customFormat="1" ht="8.25" customHeight="1">
      <c r="A422" s="12">
        <v>184</v>
      </c>
      <c r="B422" s="13" t="s">
        <v>4684</v>
      </c>
      <c r="C422" s="13" t="s">
        <v>4685</v>
      </c>
      <c r="D422" s="14" t="s">
        <v>4672</v>
      </c>
      <c r="E422" s="15" t="s">
        <v>1977</v>
      </c>
      <c r="F422" s="7">
        <v>0</v>
      </c>
      <c r="G422" s="7">
        <v>0</v>
      </c>
      <c r="H422" s="7">
        <v>0</v>
      </c>
      <c r="I422" s="7">
        <v>4.32</v>
      </c>
      <c r="J422" s="7"/>
      <c r="K422" s="7"/>
      <c r="L422" s="7"/>
      <c r="M422" s="7"/>
      <c r="N422" s="7"/>
      <c r="O422" s="7"/>
      <c r="P422" s="7"/>
      <c r="Q422" s="7"/>
      <c r="R422" s="7"/>
      <c r="S422" s="31">
        <f t="shared" si="6"/>
        <v>4.32</v>
      </c>
      <c r="T422" s="32"/>
    </row>
    <row r="423" spans="1:20" s="26" customFormat="1" ht="8.25" customHeight="1">
      <c r="A423" s="12">
        <v>121</v>
      </c>
      <c r="B423" s="13" t="s">
        <v>2066</v>
      </c>
      <c r="C423" s="13" t="s">
        <v>2067</v>
      </c>
      <c r="D423" s="14" t="s">
        <v>8</v>
      </c>
      <c r="E423" s="15" t="s">
        <v>1977</v>
      </c>
      <c r="F423" s="7">
        <v>0</v>
      </c>
      <c r="G423" s="7">
        <v>5.29</v>
      </c>
      <c r="H423" s="7">
        <v>4.5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31">
        <f t="shared" si="6"/>
        <v>9.79</v>
      </c>
      <c r="T423" s="32"/>
    </row>
    <row r="424" spans="1:20" s="26" customFormat="1" ht="8.25" customHeight="1">
      <c r="A424" s="5">
        <v>97</v>
      </c>
      <c r="B424" s="13" t="s">
        <v>2213</v>
      </c>
      <c r="C424" s="13" t="s">
        <v>2214</v>
      </c>
      <c r="D424" s="14" t="s">
        <v>8</v>
      </c>
      <c r="E424" s="15" t="s">
        <v>2157</v>
      </c>
      <c r="F424" s="7">
        <v>0</v>
      </c>
      <c r="G424" s="7">
        <v>0</v>
      </c>
      <c r="H424" s="7">
        <v>13.5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31">
        <f t="shared" si="6"/>
        <v>13.5</v>
      </c>
      <c r="T424" s="33"/>
    </row>
    <row r="425" spans="1:20" s="26" customFormat="1" ht="8.25" customHeight="1">
      <c r="A425" s="5">
        <v>145</v>
      </c>
      <c r="B425" s="13" t="s">
        <v>4699</v>
      </c>
      <c r="C425" s="13" t="s">
        <v>4700</v>
      </c>
      <c r="D425" s="14" t="s">
        <v>8</v>
      </c>
      <c r="E425" s="15" t="s">
        <v>2157</v>
      </c>
      <c r="F425" s="7">
        <v>0</v>
      </c>
      <c r="G425" s="7">
        <v>0</v>
      </c>
      <c r="H425" s="7">
        <v>4.5</v>
      </c>
      <c r="I425" s="7">
        <v>4.32</v>
      </c>
      <c r="J425" s="7"/>
      <c r="K425" s="7"/>
      <c r="L425" s="7"/>
      <c r="M425" s="7"/>
      <c r="N425" s="7"/>
      <c r="O425" s="7"/>
      <c r="P425" s="7"/>
      <c r="Q425" s="7"/>
      <c r="R425" s="7"/>
      <c r="S425" s="31">
        <f t="shared" si="6"/>
        <v>8.82</v>
      </c>
      <c r="T425" s="33"/>
    </row>
    <row r="426" spans="1:20" s="26" customFormat="1" ht="8.25" customHeight="1">
      <c r="A426" s="5">
        <v>440</v>
      </c>
      <c r="B426" s="17" t="s">
        <v>2231</v>
      </c>
      <c r="C426" s="17" t="s">
        <v>2499</v>
      </c>
      <c r="D426" s="14" t="s">
        <v>8</v>
      </c>
      <c r="E426" s="15" t="s">
        <v>2157</v>
      </c>
      <c r="F426" s="7">
        <v>0.9</v>
      </c>
      <c r="G426" s="7">
        <v>0</v>
      </c>
      <c r="H426" s="7">
        <v>0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31">
        <f t="shared" si="6"/>
        <v>0.9</v>
      </c>
      <c r="T426" s="33"/>
    </row>
    <row r="427" spans="1:20" s="26" customFormat="1" ht="8.25" customHeight="1">
      <c r="A427" s="5">
        <v>56</v>
      </c>
      <c r="B427" s="13" t="s">
        <v>5172</v>
      </c>
      <c r="C427" s="13" t="s">
        <v>5173</v>
      </c>
      <c r="D427" s="14" t="s">
        <v>5174</v>
      </c>
      <c r="E427" s="15" t="s">
        <v>2157</v>
      </c>
      <c r="F427" s="7">
        <v>0</v>
      </c>
      <c r="G427" s="7">
        <v>0</v>
      </c>
      <c r="H427" s="7">
        <v>0</v>
      </c>
      <c r="I427" s="7"/>
      <c r="J427" s="7"/>
      <c r="K427" s="7"/>
      <c r="L427" s="7"/>
      <c r="M427" s="7"/>
      <c r="N427" s="7"/>
      <c r="O427" s="7"/>
      <c r="P427" s="7"/>
      <c r="Q427" s="7">
        <v>25.29</v>
      </c>
      <c r="R427" s="7"/>
      <c r="S427" s="31">
        <f t="shared" si="6"/>
        <v>25.29</v>
      </c>
      <c r="T427" s="33"/>
    </row>
    <row r="428" spans="1:20" s="26" customFormat="1" ht="8.25" customHeight="1">
      <c r="A428" s="5">
        <v>190</v>
      </c>
      <c r="B428" s="13" t="s">
        <v>2473</v>
      </c>
      <c r="C428" s="13" t="s">
        <v>2474</v>
      </c>
      <c r="D428" s="14" t="s">
        <v>8</v>
      </c>
      <c r="E428" s="15" t="s">
        <v>5454</v>
      </c>
      <c r="F428" s="7">
        <v>1.5</v>
      </c>
      <c r="G428" s="7">
        <v>0</v>
      </c>
      <c r="H428" s="7">
        <v>4.5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31">
        <f t="shared" si="6"/>
        <v>6</v>
      </c>
      <c r="T428" s="33"/>
    </row>
    <row r="429" spans="1:20" s="26" customFormat="1" ht="8.25" customHeight="1">
      <c r="A429" s="5">
        <v>184</v>
      </c>
      <c r="B429" s="13" t="s">
        <v>2409</v>
      </c>
      <c r="C429" s="13" t="s">
        <v>2410</v>
      </c>
      <c r="D429" s="14" t="s">
        <v>8</v>
      </c>
      <c r="E429" s="15" t="s">
        <v>5454</v>
      </c>
      <c r="F429" s="7">
        <v>0</v>
      </c>
      <c r="G429" s="7">
        <v>0</v>
      </c>
      <c r="H429" s="7">
        <v>2.7</v>
      </c>
      <c r="I429" s="7"/>
      <c r="J429" s="7"/>
      <c r="K429" s="7"/>
      <c r="L429" s="7"/>
      <c r="M429" s="7">
        <v>3.6</v>
      </c>
      <c r="N429" s="7"/>
      <c r="O429" s="7"/>
      <c r="P429" s="7"/>
      <c r="Q429" s="7"/>
      <c r="R429" s="7"/>
      <c r="S429" s="31">
        <f t="shared" si="6"/>
        <v>6.300000000000001</v>
      </c>
      <c r="T429" s="33"/>
    </row>
    <row r="430" spans="1:20" s="26" customFormat="1" ht="8.25" customHeight="1">
      <c r="A430" s="5">
        <v>335</v>
      </c>
      <c r="B430" s="13" t="s">
        <v>2755</v>
      </c>
      <c r="C430" s="13" t="s">
        <v>2756</v>
      </c>
      <c r="D430" s="14" t="s">
        <v>8</v>
      </c>
      <c r="E430" s="15" t="s">
        <v>2520</v>
      </c>
      <c r="F430" s="7">
        <v>0</v>
      </c>
      <c r="G430" s="7">
        <v>0</v>
      </c>
      <c r="H430" s="7">
        <v>2.7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31">
        <f t="shared" si="6"/>
        <v>2.7</v>
      </c>
      <c r="T430" s="33"/>
    </row>
    <row r="431" spans="1:20" s="26" customFormat="1" ht="8.25" customHeight="1">
      <c r="A431" s="5">
        <v>291</v>
      </c>
      <c r="B431" s="13" t="s">
        <v>2720</v>
      </c>
      <c r="C431" s="13" t="s">
        <v>2721</v>
      </c>
      <c r="D431" s="14" t="s">
        <v>8</v>
      </c>
      <c r="E431" s="15" t="s">
        <v>2520</v>
      </c>
      <c r="F431" s="7">
        <v>3.3999999999999995</v>
      </c>
      <c r="G431" s="7">
        <v>0</v>
      </c>
      <c r="H431" s="7">
        <v>0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31">
        <f t="shared" si="6"/>
        <v>3.3999999999999995</v>
      </c>
      <c r="T431" s="33"/>
    </row>
    <row r="432" spans="1:20" s="26" customFormat="1" ht="8.25" customHeight="1">
      <c r="A432" s="5">
        <v>204</v>
      </c>
      <c r="B432" s="13" t="s">
        <v>2651</v>
      </c>
      <c r="C432" s="13" t="s">
        <v>2652</v>
      </c>
      <c r="D432" s="14" t="s">
        <v>8</v>
      </c>
      <c r="E432" s="15" t="s">
        <v>2520</v>
      </c>
      <c r="F432" s="7">
        <v>0</v>
      </c>
      <c r="G432" s="7">
        <v>5.4</v>
      </c>
      <c r="H432" s="7">
        <v>0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31">
        <f t="shared" si="6"/>
        <v>5.4</v>
      </c>
      <c r="T432" s="33"/>
    </row>
    <row r="433" spans="1:20" s="26" customFormat="1" ht="8.25" customHeight="1">
      <c r="A433" s="5">
        <v>440</v>
      </c>
      <c r="B433" s="13" t="s">
        <v>2842</v>
      </c>
      <c r="C433" s="13" t="s">
        <v>2843</v>
      </c>
      <c r="D433" s="14" t="s">
        <v>8</v>
      </c>
      <c r="E433" s="15" t="s">
        <v>2520</v>
      </c>
      <c r="F433" s="7">
        <v>0.9</v>
      </c>
      <c r="G433" s="7">
        <v>0</v>
      </c>
      <c r="H433" s="7">
        <v>0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31">
        <f t="shared" si="6"/>
        <v>0.9</v>
      </c>
      <c r="T433" s="33"/>
    </row>
    <row r="434" spans="1:20" s="26" customFormat="1" ht="8.25" customHeight="1">
      <c r="A434" s="5">
        <v>194</v>
      </c>
      <c r="B434" s="13" t="s">
        <v>2643</v>
      </c>
      <c r="C434" s="13" t="s">
        <v>2474</v>
      </c>
      <c r="D434" s="14" t="s">
        <v>8</v>
      </c>
      <c r="E434" s="15" t="s">
        <v>2520</v>
      </c>
      <c r="F434" s="7">
        <v>6</v>
      </c>
      <c r="G434" s="7">
        <v>0</v>
      </c>
      <c r="H434" s="7">
        <v>0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31">
        <f t="shared" si="6"/>
        <v>6</v>
      </c>
      <c r="T434" s="33"/>
    </row>
    <row r="435" spans="1:20" s="26" customFormat="1" ht="8.25" customHeight="1">
      <c r="A435" s="5">
        <v>440</v>
      </c>
      <c r="B435" s="13" t="s">
        <v>2235</v>
      </c>
      <c r="C435" s="13" t="s">
        <v>2841</v>
      </c>
      <c r="D435" s="14" t="s">
        <v>8</v>
      </c>
      <c r="E435" s="15" t="s">
        <v>2520</v>
      </c>
      <c r="F435" s="7">
        <v>0.9</v>
      </c>
      <c r="G435" s="7">
        <v>0</v>
      </c>
      <c r="H435" s="7">
        <v>0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31">
        <f t="shared" si="6"/>
        <v>0.9</v>
      </c>
      <c r="T435" s="33"/>
    </row>
    <row r="436" spans="1:20" s="26" customFormat="1" ht="8.25" customHeight="1">
      <c r="A436" s="5">
        <v>65</v>
      </c>
      <c r="B436" s="13" t="s">
        <v>2635</v>
      </c>
      <c r="C436" s="13" t="s">
        <v>2636</v>
      </c>
      <c r="D436" s="14" t="s">
        <v>8</v>
      </c>
      <c r="E436" s="15" t="s">
        <v>2520</v>
      </c>
      <c r="F436" s="7">
        <v>0</v>
      </c>
      <c r="G436" s="7">
        <v>0</v>
      </c>
      <c r="H436" s="7">
        <v>7.5</v>
      </c>
      <c r="I436" s="7">
        <v>12</v>
      </c>
      <c r="J436" s="7"/>
      <c r="K436" s="7"/>
      <c r="L436" s="7"/>
      <c r="M436" s="7">
        <v>3.6</v>
      </c>
      <c r="N436" s="7"/>
      <c r="O436" s="7"/>
      <c r="P436" s="7"/>
      <c r="Q436" s="7"/>
      <c r="R436" s="7"/>
      <c r="S436" s="31">
        <f t="shared" si="6"/>
        <v>23.1</v>
      </c>
      <c r="T436" s="33"/>
    </row>
    <row r="437" spans="1:20" s="26" customFormat="1" ht="8.25" customHeight="1">
      <c r="A437" s="5">
        <v>116</v>
      </c>
      <c r="B437" s="13" t="s">
        <v>2664</v>
      </c>
      <c r="C437" s="13" t="s">
        <v>2665</v>
      </c>
      <c r="D437" s="14" t="s">
        <v>8</v>
      </c>
      <c r="E437" s="15" t="s">
        <v>2520</v>
      </c>
      <c r="F437" s="7">
        <v>0</v>
      </c>
      <c r="G437" s="7">
        <v>0</v>
      </c>
      <c r="H437" s="7">
        <v>5.4</v>
      </c>
      <c r="I437" s="7">
        <v>7.2</v>
      </c>
      <c r="J437" s="7"/>
      <c r="K437" s="7"/>
      <c r="L437" s="7"/>
      <c r="M437" s="7"/>
      <c r="N437" s="7"/>
      <c r="O437" s="7"/>
      <c r="P437" s="7"/>
      <c r="Q437" s="7"/>
      <c r="R437" s="7"/>
      <c r="S437" s="31">
        <f t="shared" si="6"/>
        <v>12.600000000000001</v>
      </c>
      <c r="T437" s="33"/>
    </row>
    <row r="438" spans="1:20" s="26" customFormat="1" ht="8.25" customHeight="1">
      <c r="A438" s="5">
        <v>335</v>
      </c>
      <c r="B438" s="13" t="s">
        <v>2720</v>
      </c>
      <c r="C438" s="13" t="s">
        <v>2721</v>
      </c>
      <c r="D438" s="14" t="s">
        <v>8</v>
      </c>
      <c r="E438" s="15" t="s">
        <v>2869</v>
      </c>
      <c r="F438" s="7">
        <v>0</v>
      </c>
      <c r="G438" s="7">
        <v>0</v>
      </c>
      <c r="H438" s="7">
        <v>2.7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31">
        <f t="shared" si="6"/>
        <v>2.7</v>
      </c>
      <c r="T438" s="33"/>
    </row>
    <row r="439" spans="1:20" s="26" customFormat="1" ht="8.25" customHeight="1">
      <c r="A439" s="5">
        <v>291</v>
      </c>
      <c r="B439" s="13" t="s">
        <v>4950</v>
      </c>
      <c r="C439" s="13" t="s">
        <v>4951</v>
      </c>
      <c r="D439" s="14" t="s">
        <v>4932</v>
      </c>
      <c r="E439" s="15" t="s">
        <v>2869</v>
      </c>
      <c r="F439" s="7">
        <v>0</v>
      </c>
      <c r="G439" s="7">
        <v>0</v>
      </c>
      <c r="H439" s="7">
        <v>0</v>
      </c>
      <c r="I439" s="7"/>
      <c r="J439" s="7"/>
      <c r="K439" s="7"/>
      <c r="L439" s="7"/>
      <c r="M439" s="7">
        <v>3.6</v>
      </c>
      <c r="N439" s="7"/>
      <c r="O439" s="7"/>
      <c r="P439" s="7"/>
      <c r="Q439" s="7"/>
      <c r="R439" s="7"/>
      <c r="S439" s="31">
        <f t="shared" si="6"/>
        <v>3.6</v>
      </c>
      <c r="T439" s="33"/>
    </row>
    <row r="440" spans="1:20" s="26" customFormat="1" ht="8.25" customHeight="1">
      <c r="A440" s="5">
        <v>290</v>
      </c>
      <c r="B440" s="13" t="s">
        <v>3029</v>
      </c>
      <c r="C440" s="13" t="s">
        <v>3030</v>
      </c>
      <c r="D440" s="14" t="s">
        <v>8</v>
      </c>
      <c r="E440" s="15" t="s">
        <v>2869</v>
      </c>
      <c r="F440" s="7">
        <v>1.5</v>
      </c>
      <c r="G440" s="7">
        <v>2.16</v>
      </c>
      <c r="H440" s="7">
        <v>0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31">
        <f t="shared" si="6"/>
        <v>3.66</v>
      </c>
      <c r="T440" s="33"/>
    </row>
    <row r="441" spans="1:20" s="26" customFormat="1" ht="8.25" customHeight="1">
      <c r="A441" s="5">
        <v>238</v>
      </c>
      <c r="B441" s="13" t="s">
        <v>2651</v>
      </c>
      <c r="C441" s="13" t="s">
        <v>2652</v>
      </c>
      <c r="D441" s="14" t="s">
        <v>8</v>
      </c>
      <c r="E441" s="15" t="s">
        <v>2869</v>
      </c>
      <c r="F441" s="7">
        <v>0</v>
      </c>
      <c r="G441" s="7">
        <v>5.29</v>
      </c>
      <c r="H441" s="7">
        <v>0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31">
        <f t="shared" si="6"/>
        <v>5.29</v>
      </c>
      <c r="T441" s="33"/>
    </row>
    <row r="442" spans="1:20" s="26" customFormat="1" ht="8.25" customHeight="1">
      <c r="A442" s="5">
        <v>359</v>
      </c>
      <c r="B442" s="13" t="s">
        <v>3069</v>
      </c>
      <c r="C442" s="13" t="s">
        <v>3070</v>
      </c>
      <c r="D442" s="14" t="s">
        <v>8</v>
      </c>
      <c r="E442" s="15" t="s">
        <v>2869</v>
      </c>
      <c r="F442" s="7">
        <v>2.5</v>
      </c>
      <c r="G442" s="7">
        <v>0</v>
      </c>
      <c r="H442" s="7">
        <v>0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31">
        <f t="shared" si="6"/>
        <v>2.5</v>
      </c>
      <c r="T442" s="33"/>
    </row>
    <row r="443" spans="1:20" s="26" customFormat="1" ht="8.25" customHeight="1">
      <c r="A443" s="5">
        <v>219</v>
      </c>
      <c r="B443" s="13" t="s">
        <v>1983</v>
      </c>
      <c r="C443" s="13" t="s">
        <v>2992</v>
      </c>
      <c r="D443" s="14" t="s">
        <v>8</v>
      </c>
      <c r="E443" s="15" t="s">
        <v>2869</v>
      </c>
      <c r="F443" s="7">
        <v>5.4</v>
      </c>
      <c r="G443" s="7">
        <v>0</v>
      </c>
      <c r="H443" s="7">
        <v>0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31">
        <f t="shared" si="6"/>
        <v>5.4</v>
      </c>
      <c r="T443" s="33"/>
    </row>
    <row r="444" spans="1:20" s="26" customFormat="1" ht="8.25" customHeight="1">
      <c r="A444" s="5">
        <v>372</v>
      </c>
      <c r="B444" s="13" t="s">
        <v>3093</v>
      </c>
      <c r="C444" s="13" t="s">
        <v>942</v>
      </c>
      <c r="D444" s="14" t="s">
        <v>8</v>
      </c>
      <c r="E444" s="15" t="s">
        <v>2869</v>
      </c>
      <c r="F444" s="7">
        <v>0</v>
      </c>
      <c r="G444" s="7">
        <v>1.8</v>
      </c>
      <c r="H444" s="7">
        <v>0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31">
        <f t="shared" si="6"/>
        <v>1.8</v>
      </c>
      <c r="T444" s="33"/>
    </row>
    <row r="445" spans="1:20" s="26" customFormat="1" ht="8.25" customHeight="1">
      <c r="A445" s="5">
        <v>256</v>
      </c>
      <c r="B445" s="13" t="s">
        <v>3049</v>
      </c>
      <c r="C445" s="13" t="s">
        <v>3330</v>
      </c>
      <c r="D445" s="14" t="s">
        <v>8</v>
      </c>
      <c r="E445" s="15" t="s">
        <v>3162</v>
      </c>
      <c r="F445" s="7">
        <v>0</v>
      </c>
      <c r="G445" s="7">
        <v>0</v>
      </c>
      <c r="H445" s="7">
        <v>4.5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31">
        <f t="shared" si="6"/>
        <v>4.5</v>
      </c>
      <c r="T445" s="33"/>
    </row>
    <row r="446" spans="1:20" s="26" customFormat="1" ht="8.25" customHeight="1">
      <c r="A446" s="5">
        <v>243</v>
      </c>
      <c r="B446" s="13" t="s">
        <v>3308</v>
      </c>
      <c r="C446" s="13" t="s">
        <v>3309</v>
      </c>
      <c r="D446" s="14" t="s">
        <v>8</v>
      </c>
      <c r="E446" s="15" t="s">
        <v>3162</v>
      </c>
      <c r="F446" s="7">
        <v>0</v>
      </c>
      <c r="G446" s="7">
        <v>5</v>
      </c>
      <c r="H446" s="7">
        <v>0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31">
        <f t="shared" si="6"/>
        <v>5</v>
      </c>
      <c r="T446" s="33"/>
    </row>
    <row r="447" spans="1:20" s="26" customFormat="1" ht="8.25" customHeight="1">
      <c r="A447" s="5">
        <v>432</v>
      </c>
      <c r="B447" s="17" t="s">
        <v>3452</v>
      </c>
      <c r="C447" s="17" t="s">
        <v>3453</v>
      </c>
      <c r="D447" s="14" t="s">
        <v>8</v>
      </c>
      <c r="E447" s="15" t="s">
        <v>3162</v>
      </c>
      <c r="F447" s="7">
        <v>0.9</v>
      </c>
      <c r="G447" s="7">
        <v>0</v>
      </c>
      <c r="H447" s="7">
        <v>0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31">
        <f t="shared" si="6"/>
        <v>0.9</v>
      </c>
      <c r="T447" s="33"/>
    </row>
    <row r="448" spans="1:20" s="26" customFormat="1" ht="8.25" customHeight="1">
      <c r="A448" s="5">
        <v>15</v>
      </c>
      <c r="B448" s="13" t="s">
        <v>3172</v>
      </c>
      <c r="C448" s="13" t="s">
        <v>3173</v>
      </c>
      <c r="D448" s="14" t="s">
        <v>8</v>
      </c>
      <c r="E448" s="15" t="s">
        <v>3162</v>
      </c>
      <c r="F448" s="7">
        <v>13.5</v>
      </c>
      <c r="G448" s="7">
        <v>14.29</v>
      </c>
      <c r="H448" s="7">
        <v>33.24</v>
      </c>
      <c r="I448" s="7">
        <v>4.32</v>
      </c>
      <c r="J448" s="7"/>
      <c r="K448" s="7"/>
      <c r="L448" s="7"/>
      <c r="M448" s="7">
        <v>3.6</v>
      </c>
      <c r="N448" s="7"/>
      <c r="O448" s="7"/>
      <c r="P448" s="7"/>
      <c r="Q448" s="7"/>
      <c r="R448" s="7"/>
      <c r="S448" s="31">
        <f t="shared" si="6"/>
        <v>68.94999999999999</v>
      </c>
      <c r="T448" s="33"/>
    </row>
    <row r="449" spans="1:20" s="26" customFormat="1" ht="8.25" customHeight="1">
      <c r="A449" s="5">
        <v>475</v>
      </c>
      <c r="B449" s="13" t="s">
        <v>3728</v>
      </c>
      <c r="C449" s="13" t="s">
        <v>3729</v>
      </c>
      <c r="D449" s="14" t="s">
        <v>8</v>
      </c>
      <c r="E449" s="15" t="s">
        <v>3472</v>
      </c>
      <c r="F449" s="7">
        <v>0.9</v>
      </c>
      <c r="G449" s="7">
        <v>0</v>
      </c>
      <c r="H449" s="7">
        <v>0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31">
        <f t="shared" si="6"/>
        <v>0.9</v>
      </c>
      <c r="T449" s="33"/>
    </row>
    <row r="450" spans="1:20" s="26" customFormat="1" ht="8.25" customHeight="1">
      <c r="A450" s="5">
        <v>46</v>
      </c>
      <c r="B450" s="13" t="s">
        <v>3267</v>
      </c>
      <c r="C450" s="13" t="s">
        <v>1586</v>
      </c>
      <c r="D450" s="14" t="s">
        <v>8</v>
      </c>
      <c r="E450" s="15" t="s">
        <v>3472</v>
      </c>
      <c r="F450" s="7">
        <v>12</v>
      </c>
      <c r="G450" s="7">
        <v>0</v>
      </c>
      <c r="H450" s="7">
        <v>10.74</v>
      </c>
      <c r="I450" s="7">
        <v>7.2</v>
      </c>
      <c r="J450" s="7"/>
      <c r="K450" s="7"/>
      <c r="L450" s="7"/>
      <c r="M450" s="7">
        <v>10</v>
      </c>
      <c r="N450" s="7"/>
      <c r="O450" s="7"/>
      <c r="P450" s="7"/>
      <c r="Q450" s="7"/>
      <c r="R450" s="7"/>
      <c r="S450" s="31">
        <f aca="true" t="shared" si="7" ref="S450:S513">SUM(F450:R450)</f>
        <v>39.94</v>
      </c>
      <c r="T450" s="33"/>
    </row>
    <row r="451" spans="1:20" s="26" customFormat="1" ht="8.25" customHeight="1">
      <c r="A451" s="5">
        <v>405</v>
      </c>
      <c r="B451" s="13" t="s">
        <v>3667</v>
      </c>
      <c r="C451" s="13" t="s">
        <v>3668</v>
      </c>
      <c r="D451" s="14" t="s">
        <v>8</v>
      </c>
      <c r="E451" s="15" t="s">
        <v>3472</v>
      </c>
      <c r="F451" s="7">
        <v>0</v>
      </c>
      <c r="G451" s="7">
        <v>2.16</v>
      </c>
      <c r="H451" s="7">
        <v>0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31">
        <f t="shared" si="7"/>
        <v>2.16</v>
      </c>
      <c r="T451" s="33"/>
    </row>
    <row r="452" spans="1:20" s="26" customFormat="1" ht="8.25" customHeight="1">
      <c r="A452" s="5">
        <v>475</v>
      </c>
      <c r="B452" s="13" t="s">
        <v>3726</v>
      </c>
      <c r="C452" s="13" t="s">
        <v>3727</v>
      </c>
      <c r="D452" s="14" t="s">
        <v>8</v>
      </c>
      <c r="E452" s="15" t="s">
        <v>3472</v>
      </c>
      <c r="F452" s="7">
        <v>0.9</v>
      </c>
      <c r="G452" s="7">
        <v>0</v>
      </c>
      <c r="H452" s="7">
        <v>0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31">
        <f t="shared" si="7"/>
        <v>0.9</v>
      </c>
      <c r="T452" s="33"/>
    </row>
    <row r="453" spans="1:20" s="26" customFormat="1" ht="8.25" customHeight="1">
      <c r="A453" s="5">
        <v>461</v>
      </c>
      <c r="B453" s="13" t="s">
        <v>2750</v>
      </c>
      <c r="C453" s="13" t="s">
        <v>346</v>
      </c>
      <c r="D453" s="14" t="s">
        <v>8</v>
      </c>
      <c r="E453" s="15" t="s">
        <v>3472</v>
      </c>
      <c r="F453" s="7">
        <v>1.08</v>
      </c>
      <c r="G453" s="7">
        <v>0</v>
      </c>
      <c r="H453" s="7">
        <v>0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31">
        <f t="shared" si="7"/>
        <v>1.08</v>
      </c>
      <c r="T453" s="33"/>
    </row>
    <row r="454" spans="1:20" s="26" customFormat="1" ht="8.25" customHeight="1">
      <c r="A454" s="5">
        <v>216</v>
      </c>
      <c r="B454" s="13" t="s">
        <v>3094</v>
      </c>
      <c r="C454" s="13" t="s">
        <v>3616</v>
      </c>
      <c r="D454" s="14" t="s">
        <v>8</v>
      </c>
      <c r="E454" s="15" t="s">
        <v>3472</v>
      </c>
      <c r="F454" s="7">
        <v>0</v>
      </c>
      <c r="G454" s="7">
        <v>0</v>
      </c>
      <c r="H454" s="7">
        <v>4.5</v>
      </c>
      <c r="I454" s="7"/>
      <c r="J454" s="7"/>
      <c r="K454" s="7"/>
      <c r="L454" s="7"/>
      <c r="M454" s="7">
        <v>3.6</v>
      </c>
      <c r="N454" s="7"/>
      <c r="O454" s="7"/>
      <c r="P454" s="7"/>
      <c r="Q454" s="7"/>
      <c r="R454" s="7"/>
      <c r="S454" s="31">
        <f t="shared" si="7"/>
        <v>8.1</v>
      </c>
      <c r="T454" s="33"/>
    </row>
    <row r="455" spans="1:20" s="26" customFormat="1" ht="8.25" customHeight="1">
      <c r="A455" s="5">
        <v>11</v>
      </c>
      <c r="B455" s="13" t="s">
        <v>2409</v>
      </c>
      <c r="C455" s="13" t="s">
        <v>3473</v>
      </c>
      <c r="D455" s="14" t="s">
        <v>8</v>
      </c>
      <c r="E455" s="15" t="s">
        <v>3472</v>
      </c>
      <c r="F455" s="7">
        <v>2.7</v>
      </c>
      <c r="G455" s="7">
        <v>11.89</v>
      </c>
      <c r="H455" s="7">
        <v>55.199999999999996</v>
      </c>
      <c r="I455" s="7">
        <v>20</v>
      </c>
      <c r="J455" s="7"/>
      <c r="K455" s="7"/>
      <c r="L455" s="7"/>
      <c r="M455" s="7">
        <v>6</v>
      </c>
      <c r="N455" s="7"/>
      <c r="O455" s="7"/>
      <c r="P455" s="7"/>
      <c r="Q455" s="7"/>
      <c r="R455" s="7"/>
      <c r="S455" s="31">
        <f t="shared" si="7"/>
        <v>95.78999999999999</v>
      </c>
      <c r="T455" s="33"/>
    </row>
    <row r="456" spans="1:20" s="26" customFormat="1" ht="8.25" customHeight="1">
      <c r="A456" s="5">
        <v>475</v>
      </c>
      <c r="B456" s="17" t="s">
        <v>3580</v>
      </c>
      <c r="C456" s="17" t="s">
        <v>3725</v>
      </c>
      <c r="D456" s="14" t="s">
        <v>8</v>
      </c>
      <c r="E456" s="15" t="s">
        <v>3472</v>
      </c>
      <c r="F456" s="7">
        <v>0.9</v>
      </c>
      <c r="G456" s="7">
        <v>0</v>
      </c>
      <c r="H456" s="7">
        <v>0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31">
        <f t="shared" si="7"/>
        <v>0.9</v>
      </c>
      <c r="T456" s="33"/>
    </row>
    <row r="457" spans="1:20" s="26" customFormat="1" ht="8.25" customHeight="1">
      <c r="A457" s="5">
        <v>475</v>
      </c>
      <c r="B457" s="13" t="s">
        <v>3117</v>
      </c>
      <c r="C457" s="13" t="s">
        <v>4069</v>
      </c>
      <c r="D457" s="14" t="s">
        <v>8</v>
      </c>
      <c r="E457" s="15" t="s">
        <v>3756</v>
      </c>
      <c r="F457" s="7">
        <v>0.9</v>
      </c>
      <c r="G457" s="7">
        <v>0</v>
      </c>
      <c r="H457" s="7">
        <v>0</v>
      </c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31">
        <f t="shared" si="7"/>
        <v>0.9</v>
      </c>
      <c r="T457" s="33"/>
    </row>
    <row r="458" spans="1:20" s="26" customFormat="1" ht="8.25" customHeight="1">
      <c r="A458" s="5">
        <v>168</v>
      </c>
      <c r="B458" s="13" t="s">
        <v>3852</v>
      </c>
      <c r="C458" s="13" t="s">
        <v>3853</v>
      </c>
      <c r="D458" s="14" t="s">
        <v>8</v>
      </c>
      <c r="E458" s="15" t="s">
        <v>3756</v>
      </c>
      <c r="F458" s="7">
        <v>1.5</v>
      </c>
      <c r="G458" s="7">
        <v>0</v>
      </c>
      <c r="H458" s="7">
        <v>8.100000000000001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31">
        <f t="shared" si="7"/>
        <v>9.600000000000001</v>
      </c>
      <c r="T458" s="33"/>
    </row>
    <row r="459" spans="1:20" s="26" customFormat="1" ht="8.25" customHeight="1">
      <c r="A459" s="5">
        <v>29</v>
      </c>
      <c r="B459" s="13" t="s">
        <v>3769</v>
      </c>
      <c r="C459" s="13" t="s">
        <v>3770</v>
      </c>
      <c r="D459" s="14" t="s">
        <v>8</v>
      </c>
      <c r="E459" s="15" t="s">
        <v>3756</v>
      </c>
      <c r="F459" s="7">
        <v>19.5</v>
      </c>
      <c r="G459" s="7">
        <v>28.58</v>
      </c>
      <c r="H459" s="7">
        <v>5.5575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31">
        <f t="shared" si="7"/>
        <v>53.637499999999996</v>
      </c>
      <c r="T459" s="33"/>
    </row>
    <row r="460" spans="1:20" s="26" customFormat="1" ht="8.25" customHeight="1">
      <c r="A460" s="5">
        <v>475</v>
      </c>
      <c r="B460" s="13" t="s">
        <v>4070</v>
      </c>
      <c r="C460" s="13" t="s">
        <v>4071</v>
      </c>
      <c r="D460" s="14" t="s">
        <v>8</v>
      </c>
      <c r="E460" s="15" t="s">
        <v>3756</v>
      </c>
      <c r="F460" s="7">
        <v>0.9</v>
      </c>
      <c r="G460" s="7">
        <v>0</v>
      </c>
      <c r="H460" s="7">
        <v>0</v>
      </c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31">
        <f t="shared" si="7"/>
        <v>0.9</v>
      </c>
      <c r="T460" s="33"/>
    </row>
    <row r="461" spans="1:20" s="26" customFormat="1" ht="8.25" customHeight="1">
      <c r="A461" s="5">
        <v>377</v>
      </c>
      <c r="B461" s="13" t="s">
        <v>4314</v>
      </c>
      <c r="C461" s="13" t="s">
        <v>4315</v>
      </c>
      <c r="D461" s="14" t="s">
        <v>8</v>
      </c>
      <c r="E461" s="15" t="s">
        <v>4088</v>
      </c>
      <c r="F461" s="7">
        <v>0.9</v>
      </c>
      <c r="G461" s="7">
        <v>0</v>
      </c>
      <c r="H461" s="7">
        <v>0</v>
      </c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31">
        <f t="shared" si="7"/>
        <v>0.9</v>
      </c>
      <c r="T461" s="33"/>
    </row>
    <row r="462" spans="1:20" s="26" customFormat="1" ht="8.25" customHeight="1">
      <c r="A462" s="5">
        <v>245</v>
      </c>
      <c r="B462" s="13" t="s">
        <v>4955</v>
      </c>
      <c r="C462" s="13" t="s">
        <v>4956</v>
      </c>
      <c r="D462" s="14" t="s">
        <v>4932</v>
      </c>
      <c r="E462" s="15" t="s">
        <v>4088</v>
      </c>
      <c r="F462" s="7">
        <v>0</v>
      </c>
      <c r="G462" s="7">
        <v>0</v>
      </c>
      <c r="H462" s="7">
        <v>0</v>
      </c>
      <c r="I462" s="7"/>
      <c r="J462" s="7"/>
      <c r="K462" s="7"/>
      <c r="L462" s="7"/>
      <c r="M462" s="7">
        <v>3.6</v>
      </c>
      <c r="N462" s="7"/>
      <c r="O462" s="7"/>
      <c r="P462" s="7"/>
      <c r="Q462" s="7"/>
      <c r="R462" s="7"/>
      <c r="S462" s="31">
        <f t="shared" si="7"/>
        <v>3.6</v>
      </c>
      <c r="T462" s="33"/>
    </row>
    <row r="463" spans="1:20" s="26" customFormat="1" ht="8.25" customHeight="1">
      <c r="A463" s="5">
        <v>21</v>
      </c>
      <c r="B463" s="13" t="s">
        <v>4104</v>
      </c>
      <c r="C463" s="13" t="s">
        <v>4105</v>
      </c>
      <c r="D463" s="14" t="s">
        <v>8</v>
      </c>
      <c r="E463" s="15" t="s">
        <v>4088</v>
      </c>
      <c r="F463" s="7">
        <v>2.5</v>
      </c>
      <c r="G463" s="7">
        <v>0</v>
      </c>
      <c r="H463" s="7">
        <v>21</v>
      </c>
      <c r="I463" s="7"/>
      <c r="J463" s="7"/>
      <c r="K463" s="7"/>
      <c r="L463" s="7"/>
      <c r="M463" s="7">
        <v>10</v>
      </c>
      <c r="N463" s="7"/>
      <c r="O463" s="7"/>
      <c r="P463" s="7"/>
      <c r="Q463" s="7">
        <v>25.92</v>
      </c>
      <c r="R463" s="7"/>
      <c r="S463" s="31">
        <f t="shared" si="7"/>
        <v>59.42</v>
      </c>
      <c r="T463" s="33"/>
    </row>
    <row r="464" spans="1:20" s="26" customFormat="1" ht="8.25" customHeight="1">
      <c r="A464" s="5">
        <v>377</v>
      </c>
      <c r="B464" s="13" t="s">
        <v>3342</v>
      </c>
      <c r="C464" s="13" t="s">
        <v>4316</v>
      </c>
      <c r="D464" s="14" t="s">
        <v>8</v>
      </c>
      <c r="E464" s="15" t="s">
        <v>4088</v>
      </c>
      <c r="F464" s="7">
        <v>0.9</v>
      </c>
      <c r="G464" s="7">
        <v>0</v>
      </c>
      <c r="H464" s="7">
        <v>0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31">
        <f t="shared" si="7"/>
        <v>0.9</v>
      </c>
      <c r="T464" s="33"/>
    </row>
    <row r="465" spans="1:20" s="26" customFormat="1" ht="8.25" customHeight="1">
      <c r="A465" s="5">
        <v>101</v>
      </c>
      <c r="B465" s="17" t="s">
        <v>3769</v>
      </c>
      <c r="C465" s="17" t="s">
        <v>3770</v>
      </c>
      <c r="D465" s="14" t="s">
        <v>8</v>
      </c>
      <c r="E465" s="15" t="s">
        <v>4088</v>
      </c>
      <c r="F465" s="7">
        <v>0</v>
      </c>
      <c r="G465" s="7">
        <v>0</v>
      </c>
      <c r="H465" s="7">
        <v>15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31">
        <f t="shared" si="7"/>
        <v>15</v>
      </c>
      <c r="T465" s="33"/>
    </row>
    <row r="466" spans="1:20" s="26" customFormat="1" ht="8.25" customHeight="1">
      <c r="A466" s="5">
        <v>245</v>
      </c>
      <c r="B466" s="13" t="s">
        <v>4953</v>
      </c>
      <c r="C466" s="13" t="s">
        <v>4954</v>
      </c>
      <c r="D466" s="14" t="s">
        <v>4932</v>
      </c>
      <c r="E466" s="15" t="s">
        <v>4088</v>
      </c>
      <c r="F466" s="7">
        <v>0</v>
      </c>
      <c r="G466" s="7">
        <v>0</v>
      </c>
      <c r="H466" s="7">
        <v>0</v>
      </c>
      <c r="I466" s="7"/>
      <c r="J466" s="7"/>
      <c r="K466" s="7"/>
      <c r="L466" s="7"/>
      <c r="M466" s="7">
        <v>3.6</v>
      </c>
      <c r="N466" s="7"/>
      <c r="O466" s="7"/>
      <c r="P466" s="7"/>
      <c r="Q466" s="7"/>
      <c r="R466" s="7"/>
      <c r="S466" s="31">
        <f t="shared" si="7"/>
        <v>3.6</v>
      </c>
      <c r="T466" s="33"/>
    </row>
    <row r="467" spans="1:20" s="26" customFormat="1" ht="8.25" customHeight="1">
      <c r="A467" s="5">
        <v>6</v>
      </c>
      <c r="B467" s="13" t="s">
        <v>2286</v>
      </c>
      <c r="C467" s="13" t="s">
        <v>4093</v>
      </c>
      <c r="D467" s="14" t="s">
        <v>8</v>
      </c>
      <c r="E467" s="15" t="s">
        <v>5459</v>
      </c>
      <c r="F467" s="7">
        <v>21</v>
      </c>
      <c r="G467" s="7">
        <v>44</v>
      </c>
      <c r="H467" s="7">
        <v>11.175</v>
      </c>
      <c r="I467" s="7">
        <v>12</v>
      </c>
      <c r="J467" s="7"/>
      <c r="K467" s="7"/>
      <c r="L467" s="7"/>
      <c r="M467" s="7">
        <v>3.6</v>
      </c>
      <c r="N467" s="7"/>
      <c r="O467" s="7"/>
      <c r="P467" s="7"/>
      <c r="Q467" s="7">
        <v>18.14</v>
      </c>
      <c r="R467" s="7"/>
      <c r="S467" s="31">
        <f t="shared" si="7"/>
        <v>109.91499999999999</v>
      </c>
      <c r="T467" s="33"/>
    </row>
    <row r="468" spans="1:20" s="26" customFormat="1" ht="8.25" customHeight="1">
      <c r="A468" s="5">
        <v>217</v>
      </c>
      <c r="B468" s="13" t="s">
        <v>4443</v>
      </c>
      <c r="C468" s="13" t="s">
        <v>4444</v>
      </c>
      <c r="D468" s="14" t="s">
        <v>8</v>
      </c>
      <c r="E468" s="15" t="s">
        <v>4334</v>
      </c>
      <c r="F468" s="7">
        <v>0</v>
      </c>
      <c r="G468" s="7">
        <v>0</v>
      </c>
      <c r="H468" s="7">
        <v>4.5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31">
        <f t="shared" si="7"/>
        <v>4.5</v>
      </c>
      <c r="T468" s="33"/>
    </row>
    <row r="469" spans="1:20" s="26" customFormat="1" ht="8.25" customHeight="1">
      <c r="A469" s="5">
        <v>319</v>
      </c>
      <c r="B469" s="13" t="s">
        <v>3094</v>
      </c>
      <c r="C469" s="13" t="s">
        <v>3634</v>
      </c>
      <c r="D469" s="14" t="s">
        <v>8</v>
      </c>
      <c r="E469" s="15" t="s">
        <v>4334</v>
      </c>
      <c r="F469" s="7">
        <v>1.8</v>
      </c>
      <c r="G469" s="7">
        <v>0</v>
      </c>
      <c r="H469" s="7">
        <v>0</v>
      </c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31">
        <f t="shared" si="7"/>
        <v>1.8</v>
      </c>
      <c r="T469" s="33"/>
    </row>
    <row r="470" spans="1:20" s="26" customFormat="1" ht="8.25" customHeight="1">
      <c r="A470" s="5">
        <v>105</v>
      </c>
      <c r="B470" s="13" t="s">
        <v>2231</v>
      </c>
      <c r="C470" s="13" t="s">
        <v>4394</v>
      </c>
      <c r="D470" s="14" t="s">
        <v>8</v>
      </c>
      <c r="E470" s="15" t="s">
        <v>4334</v>
      </c>
      <c r="F470" s="7">
        <v>6</v>
      </c>
      <c r="G470" s="7">
        <v>7.56</v>
      </c>
      <c r="H470" s="7">
        <v>0</v>
      </c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31">
        <f t="shared" si="7"/>
        <v>13.559999999999999</v>
      </c>
      <c r="T470" s="33"/>
    </row>
    <row r="471" spans="1:20" s="26" customFormat="1" ht="8.25" customHeight="1">
      <c r="A471" s="5">
        <v>41</v>
      </c>
      <c r="B471" s="13" t="s">
        <v>3852</v>
      </c>
      <c r="C471" s="13" t="s">
        <v>4347</v>
      </c>
      <c r="D471" s="14" t="s">
        <v>8</v>
      </c>
      <c r="E471" s="15" t="s">
        <v>4334</v>
      </c>
      <c r="F471" s="7">
        <v>0</v>
      </c>
      <c r="G471" s="7">
        <v>0</v>
      </c>
      <c r="H471" s="7">
        <v>40.2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31">
        <f t="shared" si="7"/>
        <v>40.2</v>
      </c>
      <c r="T471" s="33"/>
    </row>
    <row r="472" spans="1:20" s="26" customFormat="1" ht="8.25" customHeight="1">
      <c r="A472" s="5">
        <v>377</v>
      </c>
      <c r="B472" s="13" t="s">
        <v>3452</v>
      </c>
      <c r="C472" s="13" t="s">
        <v>4558</v>
      </c>
      <c r="D472" s="14" t="s">
        <v>8</v>
      </c>
      <c r="E472" s="15" t="s">
        <v>4334</v>
      </c>
      <c r="F472" s="7">
        <v>0.9</v>
      </c>
      <c r="G472" s="7">
        <v>0</v>
      </c>
      <c r="H472" s="7">
        <v>0</v>
      </c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31">
        <f t="shared" si="7"/>
        <v>0.9</v>
      </c>
      <c r="T472" s="33"/>
    </row>
    <row r="473" spans="1:20" s="26" customFormat="1" ht="8.25" customHeight="1">
      <c r="A473" s="5">
        <v>150</v>
      </c>
      <c r="B473" s="13" t="s">
        <v>4413</v>
      </c>
      <c r="C473" s="13" t="s">
        <v>4414</v>
      </c>
      <c r="D473" s="14" t="s">
        <v>8</v>
      </c>
      <c r="E473" s="15" t="s">
        <v>4334</v>
      </c>
      <c r="F473" s="7">
        <v>0</v>
      </c>
      <c r="G473" s="7">
        <v>3</v>
      </c>
      <c r="H473" s="7">
        <v>5.4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31">
        <f t="shared" si="7"/>
        <v>8.4</v>
      </c>
      <c r="T473" s="33"/>
    </row>
    <row r="474" spans="1:20" s="26" customFormat="1" ht="8.25" customHeight="1">
      <c r="A474" s="5">
        <v>70</v>
      </c>
      <c r="B474" s="13" t="s">
        <v>397</v>
      </c>
      <c r="C474" s="13" t="s">
        <v>398</v>
      </c>
      <c r="D474" s="14" t="s">
        <v>399</v>
      </c>
      <c r="E474" s="15" t="s">
        <v>342</v>
      </c>
      <c r="F474" s="7">
        <v>0</v>
      </c>
      <c r="G474" s="7">
        <v>15</v>
      </c>
      <c r="H474" s="7">
        <v>5.5575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31">
        <f t="shared" si="7"/>
        <v>20.5575</v>
      </c>
      <c r="T474" s="32"/>
    </row>
    <row r="475" spans="1:20" s="26" customFormat="1" ht="8.25" customHeight="1">
      <c r="A475" s="5">
        <v>183</v>
      </c>
      <c r="B475" s="13" t="s">
        <v>397</v>
      </c>
      <c r="C475" s="13" t="s">
        <v>398</v>
      </c>
      <c r="D475" s="14" t="s">
        <v>399</v>
      </c>
      <c r="E475" s="15" t="s">
        <v>665</v>
      </c>
      <c r="F475" s="7">
        <v>1.08</v>
      </c>
      <c r="G475" s="7">
        <v>0</v>
      </c>
      <c r="H475" s="7">
        <v>5.4</v>
      </c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31">
        <f t="shared" si="7"/>
        <v>6.48</v>
      </c>
      <c r="T475" s="32"/>
    </row>
    <row r="476" spans="1:20" s="26" customFormat="1" ht="8.25" customHeight="1">
      <c r="A476" s="5">
        <v>372</v>
      </c>
      <c r="B476" s="13" t="s">
        <v>2435</v>
      </c>
      <c r="C476" s="13" t="s">
        <v>2246</v>
      </c>
      <c r="D476" s="14" t="s">
        <v>399</v>
      </c>
      <c r="E476" s="15" t="s">
        <v>2157</v>
      </c>
      <c r="F476" s="7">
        <v>0</v>
      </c>
      <c r="G476" s="7">
        <v>2.16</v>
      </c>
      <c r="H476" s="7">
        <v>0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31">
        <f t="shared" si="7"/>
        <v>2.16</v>
      </c>
      <c r="T476" s="33"/>
    </row>
    <row r="477" spans="1:20" s="26" customFormat="1" ht="8.25" customHeight="1">
      <c r="A477" s="5">
        <v>37</v>
      </c>
      <c r="B477" s="13" t="s">
        <v>3186</v>
      </c>
      <c r="C477" s="13" t="s">
        <v>3187</v>
      </c>
      <c r="D477" s="14" t="s">
        <v>399</v>
      </c>
      <c r="E477" s="15" t="s">
        <v>3162</v>
      </c>
      <c r="F477" s="7">
        <v>0</v>
      </c>
      <c r="G477" s="7">
        <v>25</v>
      </c>
      <c r="H477" s="7">
        <v>11.34</v>
      </c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31">
        <f t="shared" si="7"/>
        <v>36.34</v>
      </c>
      <c r="T477" s="33"/>
    </row>
    <row r="478" spans="1:20" s="26" customFormat="1" ht="8.25" customHeight="1">
      <c r="A478" s="5">
        <v>38</v>
      </c>
      <c r="B478" s="13" t="s">
        <v>4112</v>
      </c>
      <c r="C478" s="13" t="s">
        <v>4113</v>
      </c>
      <c r="D478" s="14" t="s">
        <v>399</v>
      </c>
      <c r="E478" s="15" t="s">
        <v>5458</v>
      </c>
      <c r="F478" s="7">
        <v>12.5</v>
      </c>
      <c r="G478" s="7">
        <v>10.69</v>
      </c>
      <c r="H478" s="7">
        <v>0</v>
      </c>
      <c r="I478" s="7"/>
      <c r="J478" s="7"/>
      <c r="K478" s="7"/>
      <c r="L478" s="7"/>
      <c r="M478" s="7"/>
      <c r="N478" s="7"/>
      <c r="O478" s="7"/>
      <c r="P478" s="7"/>
      <c r="Q478" s="7">
        <v>18.14</v>
      </c>
      <c r="R478" s="7"/>
      <c r="S478" s="31">
        <f t="shared" si="7"/>
        <v>41.33</v>
      </c>
      <c r="T478" s="33"/>
    </row>
    <row r="479" spans="1:20" s="26" customFormat="1" ht="8.25" customHeight="1">
      <c r="A479" s="12">
        <v>198</v>
      </c>
      <c r="B479" s="13" t="s">
        <v>203</v>
      </c>
      <c r="C479" s="13" t="s">
        <v>204</v>
      </c>
      <c r="D479" s="14" t="s">
        <v>86</v>
      </c>
      <c r="E479" s="15" t="s">
        <v>9</v>
      </c>
      <c r="F479" s="7">
        <v>4.5</v>
      </c>
      <c r="G479" s="7">
        <v>0</v>
      </c>
      <c r="H479" s="7">
        <v>0</v>
      </c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31">
        <f t="shared" si="7"/>
        <v>4.5</v>
      </c>
      <c r="T479" s="32"/>
    </row>
    <row r="480" spans="1:20" s="26" customFormat="1" ht="8.25" customHeight="1">
      <c r="A480" s="12">
        <v>38</v>
      </c>
      <c r="B480" s="13" t="s">
        <v>84</v>
      </c>
      <c r="C480" s="13" t="s">
        <v>85</v>
      </c>
      <c r="D480" s="14" t="s">
        <v>86</v>
      </c>
      <c r="E480" s="15" t="s">
        <v>5461</v>
      </c>
      <c r="F480" s="7">
        <v>3.58</v>
      </c>
      <c r="G480" s="7">
        <v>3.78</v>
      </c>
      <c r="H480" s="7">
        <v>13.5</v>
      </c>
      <c r="I480" s="7"/>
      <c r="J480" s="7"/>
      <c r="K480" s="7"/>
      <c r="L480" s="7"/>
      <c r="M480" s="7"/>
      <c r="N480" s="7"/>
      <c r="O480" s="7"/>
      <c r="P480" s="7"/>
      <c r="Q480" s="7">
        <v>18.14</v>
      </c>
      <c r="R480" s="7"/>
      <c r="S480" s="31">
        <f t="shared" si="7"/>
        <v>39</v>
      </c>
      <c r="T480" s="32"/>
    </row>
    <row r="481" spans="1:20" s="26" customFormat="1" ht="8.25" customHeight="1">
      <c r="A481" s="5">
        <v>137</v>
      </c>
      <c r="B481" s="13" t="s">
        <v>458</v>
      </c>
      <c r="C481" s="13" t="s">
        <v>459</v>
      </c>
      <c r="D481" s="14" t="s">
        <v>86</v>
      </c>
      <c r="E481" s="15" t="s">
        <v>342</v>
      </c>
      <c r="F481" s="7">
        <v>0</v>
      </c>
      <c r="G481" s="7">
        <v>0</v>
      </c>
      <c r="H481" s="7">
        <v>8.100000000000001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31">
        <f t="shared" si="7"/>
        <v>8.100000000000001</v>
      </c>
      <c r="T481" s="32"/>
    </row>
    <row r="482" spans="1:20" s="26" customFormat="1" ht="8.25" customHeight="1">
      <c r="A482" s="5">
        <v>199</v>
      </c>
      <c r="B482" s="13" t="s">
        <v>499</v>
      </c>
      <c r="C482" s="13" t="s">
        <v>500</v>
      </c>
      <c r="D482" s="14" t="s">
        <v>86</v>
      </c>
      <c r="E482" s="15" t="s">
        <v>342</v>
      </c>
      <c r="F482" s="7">
        <v>4.5</v>
      </c>
      <c r="G482" s="7">
        <v>0</v>
      </c>
      <c r="H482" s="7">
        <v>0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31">
        <f t="shared" si="7"/>
        <v>4.5</v>
      </c>
      <c r="T482" s="32"/>
    </row>
    <row r="483" spans="1:20" s="27" customFormat="1" ht="8.25" customHeight="1">
      <c r="A483" s="5">
        <v>219</v>
      </c>
      <c r="B483" s="13" t="s">
        <v>332</v>
      </c>
      <c r="C483" s="13" t="s">
        <v>853</v>
      </c>
      <c r="D483" s="14" t="s">
        <v>86</v>
      </c>
      <c r="E483" s="15" t="s">
        <v>5393</v>
      </c>
      <c r="F483" s="7">
        <v>4.5</v>
      </c>
      <c r="G483" s="7">
        <v>0</v>
      </c>
      <c r="H483" s="7">
        <v>0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31">
        <f t="shared" si="7"/>
        <v>4.5</v>
      </c>
      <c r="T483" s="32"/>
    </row>
    <row r="484" spans="1:20" s="26" customFormat="1" ht="8.25" customHeight="1">
      <c r="A484" s="5">
        <v>21</v>
      </c>
      <c r="B484" s="13" t="s">
        <v>827</v>
      </c>
      <c r="C484" s="13" t="s">
        <v>958</v>
      </c>
      <c r="D484" s="14" t="s">
        <v>86</v>
      </c>
      <c r="E484" s="15" t="s">
        <v>5393</v>
      </c>
      <c r="F484" s="7">
        <v>3.58</v>
      </c>
      <c r="G484" s="7">
        <v>24</v>
      </c>
      <c r="H484" s="7">
        <v>28.057499999999997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31">
        <f t="shared" si="7"/>
        <v>55.637499999999996</v>
      </c>
      <c r="T484" s="32"/>
    </row>
    <row r="485" spans="1:20" s="26" customFormat="1" ht="8.25" customHeight="1">
      <c r="A485" s="5">
        <v>291</v>
      </c>
      <c r="B485" s="13" t="s">
        <v>1420</v>
      </c>
      <c r="C485" s="13" t="s">
        <v>1421</v>
      </c>
      <c r="D485" s="14" t="s">
        <v>86</v>
      </c>
      <c r="E485" s="15" t="s">
        <v>1227</v>
      </c>
      <c r="F485" s="7">
        <v>2.7</v>
      </c>
      <c r="G485" s="7">
        <v>0</v>
      </c>
      <c r="H485" s="7">
        <v>0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31">
        <f t="shared" si="7"/>
        <v>2.7</v>
      </c>
      <c r="T485" s="32"/>
    </row>
    <row r="486" spans="1:20" s="26" customFormat="1" ht="8.25" customHeight="1">
      <c r="A486" s="5">
        <v>158</v>
      </c>
      <c r="B486" s="13" t="s">
        <v>1327</v>
      </c>
      <c r="C486" s="13" t="s">
        <v>1328</v>
      </c>
      <c r="D486" s="14" t="s">
        <v>86</v>
      </c>
      <c r="E486" s="15" t="s">
        <v>1227</v>
      </c>
      <c r="F486" s="7">
        <v>0</v>
      </c>
      <c r="G486" s="7">
        <v>0</v>
      </c>
      <c r="H486" s="7">
        <v>8.100000000000001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31">
        <f t="shared" si="7"/>
        <v>8.100000000000001</v>
      </c>
      <c r="T486" s="32"/>
    </row>
    <row r="487" spans="1:20" s="26" customFormat="1" ht="8.25" customHeight="1">
      <c r="A487" s="5">
        <v>157</v>
      </c>
      <c r="B487" s="13" t="s">
        <v>1612</v>
      </c>
      <c r="C487" s="13" t="s">
        <v>1613</v>
      </c>
      <c r="D487" s="14" t="s">
        <v>86</v>
      </c>
      <c r="E487" s="15" t="s">
        <v>1521</v>
      </c>
      <c r="F487" s="7">
        <v>0</v>
      </c>
      <c r="G487" s="7">
        <v>0</v>
      </c>
      <c r="H487" s="7">
        <v>8.100000000000001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31">
        <f t="shared" si="7"/>
        <v>8.100000000000001</v>
      </c>
      <c r="T487" s="32"/>
    </row>
    <row r="488" spans="1:20" s="26" customFormat="1" ht="8.25" customHeight="1">
      <c r="A488" s="12">
        <v>164</v>
      </c>
      <c r="B488" s="13" t="s">
        <v>1893</v>
      </c>
      <c r="C488" s="13" t="s">
        <v>1894</v>
      </c>
      <c r="D488" s="14" t="s">
        <v>86</v>
      </c>
      <c r="E488" s="15" t="s">
        <v>1792</v>
      </c>
      <c r="F488" s="7">
        <v>4.5</v>
      </c>
      <c r="G488" s="7">
        <v>0</v>
      </c>
      <c r="H488" s="7">
        <v>0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31">
        <f t="shared" si="7"/>
        <v>4.5</v>
      </c>
      <c r="T488" s="32"/>
    </row>
    <row r="489" spans="1:20" s="26" customFormat="1" ht="8.25" customHeight="1">
      <c r="A489" s="5">
        <v>46</v>
      </c>
      <c r="B489" s="13" t="s">
        <v>2172</v>
      </c>
      <c r="C489" s="13" t="s">
        <v>2173</v>
      </c>
      <c r="D489" s="14" t="s">
        <v>86</v>
      </c>
      <c r="E489" s="15" t="s">
        <v>2157</v>
      </c>
      <c r="F489" s="7">
        <v>9.9</v>
      </c>
      <c r="G489" s="7">
        <v>5.29</v>
      </c>
      <c r="H489" s="7">
        <v>17.1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31">
        <f t="shared" si="7"/>
        <v>32.290000000000006</v>
      </c>
      <c r="T489" s="33"/>
    </row>
    <row r="490" spans="1:20" s="26" customFormat="1" ht="8.25" customHeight="1">
      <c r="A490" s="5">
        <v>385</v>
      </c>
      <c r="B490" s="13" t="s">
        <v>2327</v>
      </c>
      <c r="C490" s="13" t="s">
        <v>2448</v>
      </c>
      <c r="D490" s="14" t="s">
        <v>86</v>
      </c>
      <c r="E490" s="15" t="s">
        <v>2157</v>
      </c>
      <c r="F490" s="7">
        <v>1.8</v>
      </c>
      <c r="G490" s="7">
        <v>0</v>
      </c>
      <c r="H490" s="7">
        <v>0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31">
        <f t="shared" si="7"/>
        <v>1.8</v>
      </c>
      <c r="T490" s="33"/>
    </row>
    <row r="491" spans="1:20" s="26" customFormat="1" ht="8.25" customHeight="1">
      <c r="A491" s="5">
        <v>267</v>
      </c>
      <c r="B491" s="13" t="s">
        <v>2700</v>
      </c>
      <c r="C491" s="13" t="s">
        <v>2701</v>
      </c>
      <c r="D491" s="14" t="s">
        <v>86</v>
      </c>
      <c r="E491" s="15" t="s">
        <v>2520</v>
      </c>
      <c r="F491" s="7">
        <v>3.78</v>
      </c>
      <c r="G491" s="7">
        <v>0</v>
      </c>
      <c r="H491" s="7">
        <v>0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31">
        <f t="shared" si="7"/>
        <v>3.78</v>
      </c>
      <c r="T491" s="33"/>
    </row>
    <row r="492" spans="1:20" s="26" customFormat="1" ht="8.25" customHeight="1">
      <c r="A492" s="5">
        <v>44</v>
      </c>
      <c r="B492" s="13" t="s">
        <v>2617</v>
      </c>
      <c r="C492" s="13" t="s">
        <v>445</v>
      </c>
      <c r="D492" s="14" t="s">
        <v>86</v>
      </c>
      <c r="E492" s="15" t="s">
        <v>2520</v>
      </c>
      <c r="F492" s="7">
        <v>0</v>
      </c>
      <c r="G492" s="7">
        <v>0</v>
      </c>
      <c r="H492" s="7">
        <v>8.100000000000001</v>
      </c>
      <c r="I492" s="7"/>
      <c r="J492" s="7"/>
      <c r="K492" s="7"/>
      <c r="L492" s="7"/>
      <c r="M492" s="7"/>
      <c r="N492" s="7"/>
      <c r="O492" s="7"/>
      <c r="P492" s="7"/>
      <c r="Q492" s="7">
        <v>25.92</v>
      </c>
      <c r="R492" s="7"/>
      <c r="S492" s="31">
        <f t="shared" si="7"/>
        <v>34.02</v>
      </c>
      <c r="T492" s="33"/>
    </row>
    <row r="493" spans="1:20" s="26" customFormat="1" ht="8.25" customHeight="1">
      <c r="A493" s="5">
        <v>164</v>
      </c>
      <c r="B493" s="13" t="s">
        <v>2952</v>
      </c>
      <c r="C493" s="13" t="s">
        <v>2953</v>
      </c>
      <c r="D493" s="14" t="s">
        <v>86</v>
      </c>
      <c r="E493" s="15" t="s">
        <v>2869</v>
      </c>
      <c r="F493" s="7">
        <v>0</v>
      </c>
      <c r="G493" s="7">
        <v>0</v>
      </c>
      <c r="H493" s="7">
        <v>8.100000000000001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31">
        <f t="shared" si="7"/>
        <v>8.100000000000001</v>
      </c>
      <c r="T493" s="33"/>
    </row>
    <row r="494" spans="1:20" s="26" customFormat="1" ht="8.25" customHeight="1">
      <c r="A494" s="5">
        <v>47</v>
      </c>
      <c r="B494" s="17" t="s">
        <v>3194</v>
      </c>
      <c r="C494" s="17" t="s">
        <v>3195</v>
      </c>
      <c r="D494" s="14" t="s">
        <v>86</v>
      </c>
      <c r="E494" s="15" t="s">
        <v>3162</v>
      </c>
      <c r="F494" s="7">
        <v>3.78</v>
      </c>
      <c r="G494" s="7">
        <v>12.705</v>
      </c>
      <c r="H494" s="7">
        <v>13.5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31">
        <f t="shared" si="7"/>
        <v>29.985</v>
      </c>
      <c r="T494" s="33"/>
    </row>
    <row r="495" spans="1:20" s="26" customFormat="1" ht="8.25" customHeight="1">
      <c r="A495" s="5">
        <v>415</v>
      </c>
      <c r="B495" s="17" t="s">
        <v>3442</v>
      </c>
      <c r="C495" s="17" t="s">
        <v>3443</v>
      </c>
      <c r="D495" s="14" t="s">
        <v>86</v>
      </c>
      <c r="E495" s="15" t="s">
        <v>3162</v>
      </c>
      <c r="F495" s="7">
        <v>1.08</v>
      </c>
      <c r="G495" s="7">
        <v>0</v>
      </c>
      <c r="H495" s="7">
        <v>0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31">
        <f t="shared" si="7"/>
        <v>1.08</v>
      </c>
      <c r="T495" s="33"/>
    </row>
    <row r="496" spans="1:20" s="26" customFormat="1" ht="8.25" customHeight="1">
      <c r="A496" s="5">
        <v>184</v>
      </c>
      <c r="B496" s="13" t="s">
        <v>2880</v>
      </c>
      <c r="C496" s="13" t="s">
        <v>3546</v>
      </c>
      <c r="D496" s="14" t="s">
        <v>86</v>
      </c>
      <c r="E496" s="15" t="s">
        <v>3472</v>
      </c>
      <c r="F496" s="7">
        <v>0</v>
      </c>
      <c r="G496" s="7">
        <v>0</v>
      </c>
      <c r="H496" s="7">
        <v>8.100000000000001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31">
        <f t="shared" si="7"/>
        <v>8.100000000000001</v>
      </c>
      <c r="T496" s="33"/>
    </row>
    <row r="497" spans="1:20" s="26" customFormat="1" ht="8.25" customHeight="1">
      <c r="A497" s="5">
        <v>284</v>
      </c>
      <c r="B497" s="17" t="s">
        <v>3942</v>
      </c>
      <c r="C497" s="17" t="s">
        <v>3943</v>
      </c>
      <c r="D497" s="14" t="s">
        <v>86</v>
      </c>
      <c r="E497" s="15" t="s">
        <v>3756</v>
      </c>
      <c r="F497" s="7">
        <v>0</v>
      </c>
      <c r="G497" s="7">
        <v>5.4</v>
      </c>
      <c r="H497" s="7">
        <v>0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31">
        <f t="shared" si="7"/>
        <v>5.4</v>
      </c>
      <c r="T497" s="33"/>
    </row>
    <row r="498" spans="1:20" s="26" customFormat="1" ht="8.25" customHeight="1">
      <c r="A498" s="5">
        <v>461</v>
      </c>
      <c r="B498" s="13" t="s">
        <v>3510</v>
      </c>
      <c r="C498" s="13" t="s">
        <v>4061</v>
      </c>
      <c r="D498" s="14" t="s">
        <v>86</v>
      </c>
      <c r="E498" s="15" t="s">
        <v>3756</v>
      </c>
      <c r="F498" s="7">
        <v>1.08</v>
      </c>
      <c r="G498" s="7">
        <v>0</v>
      </c>
      <c r="H498" s="7">
        <v>0</v>
      </c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31">
        <f t="shared" si="7"/>
        <v>1.08</v>
      </c>
      <c r="T498" s="33"/>
    </row>
    <row r="499" spans="1:20" s="26" customFormat="1" ht="8.25" customHeight="1">
      <c r="A499" s="5">
        <v>39</v>
      </c>
      <c r="B499" s="17" t="s">
        <v>3942</v>
      </c>
      <c r="C499" s="17" t="s">
        <v>3943</v>
      </c>
      <c r="D499" s="14" t="s">
        <v>86</v>
      </c>
      <c r="E499" s="15" t="s">
        <v>4088</v>
      </c>
      <c r="F499" s="7">
        <v>7.56</v>
      </c>
      <c r="G499" s="7">
        <v>5.29</v>
      </c>
      <c r="H499" s="7">
        <v>27.900000000000002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31">
        <f t="shared" si="7"/>
        <v>40.75</v>
      </c>
      <c r="T499" s="33"/>
    </row>
    <row r="500" spans="1:20" s="26" customFormat="1" ht="8.25" customHeight="1">
      <c r="A500" s="5">
        <v>279</v>
      </c>
      <c r="B500" s="17" t="s">
        <v>4239</v>
      </c>
      <c r="C500" s="17" t="s">
        <v>4481</v>
      </c>
      <c r="D500" s="14" t="s">
        <v>86</v>
      </c>
      <c r="E500" s="15" t="s">
        <v>4334</v>
      </c>
      <c r="F500" s="7">
        <v>2.7</v>
      </c>
      <c r="G500" s="7">
        <v>0</v>
      </c>
      <c r="H500" s="7">
        <v>0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31">
        <f t="shared" si="7"/>
        <v>2.7</v>
      </c>
      <c r="T500" s="33"/>
    </row>
    <row r="501" spans="1:20" s="26" customFormat="1" ht="8.25" customHeight="1">
      <c r="A501" s="5">
        <v>152</v>
      </c>
      <c r="B501" s="13" t="s">
        <v>2411</v>
      </c>
      <c r="C501" s="13" t="s">
        <v>1518</v>
      </c>
      <c r="D501" s="14" t="s">
        <v>86</v>
      </c>
      <c r="E501" s="15" t="s">
        <v>4334</v>
      </c>
      <c r="F501" s="7">
        <v>0</v>
      </c>
      <c r="G501" s="7">
        <v>0</v>
      </c>
      <c r="H501" s="7">
        <v>8.100000000000001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31">
        <f t="shared" si="7"/>
        <v>8.100000000000001</v>
      </c>
      <c r="T501" s="33"/>
    </row>
    <row r="502" spans="1:20" s="26" customFormat="1" ht="8.25" customHeight="1">
      <c r="A502" s="12">
        <v>31</v>
      </c>
      <c r="B502" s="13" t="s">
        <v>5097</v>
      </c>
      <c r="C502" s="13" t="s">
        <v>5098</v>
      </c>
      <c r="D502" s="14" t="s">
        <v>5087</v>
      </c>
      <c r="E502" s="15" t="s">
        <v>9</v>
      </c>
      <c r="F502" s="7">
        <v>0</v>
      </c>
      <c r="G502" s="7">
        <v>0</v>
      </c>
      <c r="H502" s="7">
        <v>0</v>
      </c>
      <c r="I502" s="7"/>
      <c r="J502" s="7"/>
      <c r="K502" s="7"/>
      <c r="L502" s="7"/>
      <c r="M502" s="7"/>
      <c r="N502" s="7"/>
      <c r="O502" s="7"/>
      <c r="P502" s="7"/>
      <c r="Q502" s="7">
        <v>43.2</v>
      </c>
      <c r="R502" s="7"/>
      <c r="S502" s="31">
        <f t="shared" si="7"/>
        <v>43.2</v>
      </c>
      <c r="T502" s="32"/>
    </row>
    <row r="503" spans="1:20" s="26" customFormat="1" ht="8.25" customHeight="1">
      <c r="A503" s="12">
        <v>207</v>
      </c>
      <c r="B503" s="13" t="s">
        <v>223</v>
      </c>
      <c r="C503" s="13" t="s">
        <v>224</v>
      </c>
      <c r="D503" s="14" t="s">
        <v>17</v>
      </c>
      <c r="E503" s="15" t="s">
        <v>9</v>
      </c>
      <c r="F503" s="7">
        <v>0</v>
      </c>
      <c r="G503" s="7">
        <v>4.32</v>
      </c>
      <c r="H503" s="7">
        <v>0</v>
      </c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31">
        <f t="shared" si="7"/>
        <v>4.32</v>
      </c>
      <c r="T503" s="32"/>
    </row>
    <row r="504" spans="1:20" s="26" customFormat="1" ht="8.25" customHeight="1">
      <c r="A504" s="12">
        <v>201</v>
      </c>
      <c r="B504" s="17" t="s">
        <v>219</v>
      </c>
      <c r="C504" s="17" t="s">
        <v>220</v>
      </c>
      <c r="D504" s="14" t="s">
        <v>17</v>
      </c>
      <c r="E504" s="15" t="s">
        <v>9</v>
      </c>
      <c r="F504" s="7">
        <v>0</v>
      </c>
      <c r="G504" s="7">
        <v>0</v>
      </c>
      <c r="H504" s="7">
        <v>4.5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31">
        <f t="shared" si="7"/>
        <v>4.5</v>
      </c>
      <c r="T504" s="32"/>
    </row>
    <row r="505" spans="1:20" s="26" customFormat="1" ht="8.25" customHeight="1">
      <c r="A505" s="12">
        <v>291</v>
      </c>
      <c r="B505" s="13" t="s">
        <v>288</v>
      </c>
      <c r="C505" s="13" t="s">
        <v>289</v>
      </c>
      <c r="D505" s="14" t="s">
        <v>17</v>
      </c>
      <c r="E505" s="15" t="s">
        <v>9</v>
      </c>
      <c r="F505" s="7">
        <v>1.8</v>
      </c>
      <c r="G505" s="7">
        <v>0</v>
      </c>
      <c r="H505" s="7">
        <v>0</v>
      </c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31">
        <f t="shared" si="7"/>
        <v>1.8</v>
      </c>
      <c r="T505" s="32"/>
    </row>
    <row r="506" spans="1:20" s="26" customFormat="1" ht="8.25" customHeight="1">
      <c r="A506" s="5">
        <v>21</v>
      </c>
      <c r="B506" s="17" t="s">
        <v>5085</v>
      </c>
      <c r="C506" s="17" t="s">
        <v>5086</v>
      </c>
      <c r="D506" s="14" t="s">
        <v>5087</v>
      </c>
      <c r="E506" s="15" t="s">
        <v>5461</v>
      </c>
      <c r="F506" s="7">
        <v>0</v>
      </c>
      <c r="G506" s="7">
        <v>24</v>
      </c>
      <c r="H506" s="7">
        <v>22.5</v>
      </c>
      <c r="I506" s="7"/>
      <c r="J506" s="7"/>
      <c r="K506" s="7"/>
      <c r="L506" s="7"/>
      <c r="M506" s="7"/>
      <c r="N506" s="7"/>
      <c r="O506" s="7"/>
      <c r="P506" s="7"/>
      <c r="Q506" s="7">
        <v>18.14</v>
      </c>
      <c r="R506" s="7"/>
      <c r="S506" s="31">
        <f t="shared" si="7"/>
        <v>64.64</v>
      </c>
      <c r="T506" s="32"/>
    </row>
    <row r="507" spans="1:20" s="26" customFormat="1" ht="8.25" customHeight="1">
      <c r="A507" s="5">
        <v>2</v>
      </c>
      <c r="B507" s="13" t="s">
        <v>341</v>
      </c>
      <c r="C507" s="13" t="s">
        <v>224</v>
      </c>
      <c r="D507" s="14" t="s">
        <v>17</v>
      </c>
      <c r="E507" s="15" t="s">
        <v>342</v>
      </c>
      <c r="F507" s="7">
        <v>37</v>
      </c>
      <c r="G507" s="7">
        <v>70</v>
      </c>
      <c r="H507" s="7">
        <v>75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31">
        <f t="shared" si="7"/>
        <v>182</v>
      </c>
      <c r="T507" s="32"/>
    </row>
    <row r="508" spans="1:20" s="26" customFormat="1" ht="8.25" customHeight="1">
      <c r="A508" s="5">
        <v>200</v>
      </c>
      <c r="B508" s="13" t="s">
        <v>16</v>
      </c>
      <c r="C508" s="13" t="s">
        <v>509</v>
      </c>
      <c r="D508" s="14" t="s">
        <v>17</v>
      </c>
      <c r="E508" s="15" t="s">
        <v>342</v>
      </c>
      <c r="F508" s="7">
        <v>0</v>
      </c>
      <c r="G508" s="7">
        <v>0</v>
      </c>
      <c r="H508" s="7">
        <v>4.5</v>
      </c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31">
        <f t="shared" si="7"/>
        <v>4.5</v>
      </c>
      <c r="T508" s="32"/>
    </row>
    <row r="509" spans="1:20" s="26" customFormat="1" ht="8.25" customHeight="1">
      <c r="A509" s="5">
        <v>219</v>
      </c>
      <c r="B509" s="13" t="s">
        <v>513</v>
      </c>
      <c r="C509" s="13" t="s">
        <v>514</v>
      </c>
      <c r="D509" s="14" t="s">
        <v>17</v>
      </c>
      <c r="E509" s="15" t="s">
        <v>342</v>
      </c>
      <c r="F509" s="7">
        <v>4.08</v>
      </c>
      <c r="G509" s="7">
        <v>0</v>
      </c>
      <c r="H509" s="7">
        <v>0</v>
      </c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31">
        <f t="shared" si="7"/>
        <v>4.08</v>
      </c>
      <c r="T509" s="32"/>
    </row>
    <row r="510" spans="1:20" s="26" customFormat="1" ht="8.25" customHeight="1">
      <c r="A510" s="5">
        <v>87</v>
      </c>
      <c r="B510" s="13" t="s">
        <v>429</v>
      </c>
      <c r="C510" s="13" t="s">
        <v>430</v>
      </c>
      <c r="D510" s="14" t="s">
        <v>17</v>
      </c>
      <c r="E510" s="15" t="s">
        <v>342</v>
      </c>
      <c r="F510" s="7">
        <v>0</v>
      </c>
      <c r="G510" s="7">
        <v>3.24</v>
      </c>
      <c r="H510" s="7">
        <v>8.100000000000001</v>
      </c>
      <c r="I510" s="7"/>
      <c r="J510" s="7"/>
      <c r="K510" s="7"/>
      <c r="L510" s="7"/>
      <c r="M510" s="7"/>
      <c r="N510" s="7">
        <v>6</v>
      </c>
      <c r="O510" s="7"/>
      <c r="P510" s="7"/>
      <c r="Q510" s="7"/>
      <c r="R510" s="7"/>
      <c r="S510" s="31">
        <f t="shared" si="7"/>
        <v>17.340000000000003</v>
      </c>
      <c r="T510" s="32"/>
    </row>
    <row r="511" spans="1:20" s="26" customFormat="1" ht="8.25" customHeight="1">
      <c r="A511" s="5">
        <v>324</v>
      </c>
      <c r="B511" s="13" t="s">
        <v>641</v>
      </c>
      <c r="C511" s="13" t="s">
        <v>289</v>
      </c>
      <c r="D511" s="14" t="s">
        <v>17</v>
      </c>
      <c r="E511" s="15" t="s">
        <v>342</v>
      </c>
      <c r="F511" s="7">
        <v>1.08</v>
      </c>
      <c r="G511" s="7">
        <v>0</v>
      </c>
      <c r="H511" s="7">
        <v>0</v>
      </c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31">
        <f t="shared" si="7"/>
        <v>1.08</v>
      </c>
      <c r="T511" s="32"/>
    </row>
    <row r="512" spans="1:20" s="26" customFormat="1" ht="8.25" customHeight="1">
      <c r="A512" s="5">
        <v>207</v>
      </c>
      <c r="B512" s="17" t="s">
        <v>346</v>
      </c>
      <c r="C512" s="17" t="s">
        <v>512</v>
      </c>
      <c r="D512" s="14" t="s">
        <v>17</v>
      </c>
      <c r="E512" s="15" t="s">
        <v>342</v>
      </c>
      <c r="F512" s="7">
        <v>0</v>
      </c>
      <c r="G512" s="7">
        <v>4.32</v>
      </c>
      <c r="H512" s="7">
        <v>0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31">
        <f t="shared" si="7"/>
        <v>4.32</v>
      </c>
      <c r="T512" s="32"/>
    </row>
    <row r="513" spans="1:20" s="26" customFormat="1" ht="8.25" customHeight="1">
      <c r="A513" s="5">
        <v>111</v>
      </c>
      <c r="B513" s="17" t="s">
        <v>552</v>
      </c>
      <c r="C513" s="17" t="s">
        <v>464</v>
      </c>
      <c r="D513" s="14" t="s">
        <v>17</v>
      </c>
      <c r="E513" s="15" t="s">
        <v>342</v>
      </c>
      <c r="F513" s="7">
        <v>0</v>
      </c>
      <c r="G513" s="7">
        <v>3</v>
      </c>
      <c r="H513" s="7">
        <v>7.5</v>
      </c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31">
        <f t="shared" si="7"/>
        <v>10.5</v>
      </c>
      <c r="T513" s="32"/>
    </row>
    <row r="514" spans="1:20" s="26" customFormat="1" ht="8.25" customHeight="1">
      <c r="A514" s="5">
        <v>55</v>
      </c>
      <c r="B514" s="13" t="s">
        <v>672</v>
      </c>
      <c r="C514" s="13" t="s">
        <v>673</v>
      </c>
      <c r="D514" s="14" t="s">
        <v>17</v>
      </c>
      <c r="E514" s="15" t="s">
        <v>665</v>
      </c>
      <c r="F514" s="7">
        <v>20</v>
      </c>
      <c r="G514" s="7">
        <v>11.879999999999999</v>
      </c>
      <c r="H514" s="7">
        <v>0</v>
      </c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31">
        <f aca="true" t="shared" si="8" ref="S514:S577">SUM(F514:R514)</f>
        <v>31.88</v>
      </c>
      <c r="T514" s="32"/>
    </row>
    <row r="515" spans="1:20" s="26" customFormat="1" ht="8.25" customHeight="1">
      <c r="A515" s="5">
        <v>37</v>
      </c>
      <c r="B515" s="13" t="s">
        <v>341</v>
      </c>
      <c r="C515" s="13" t="s">
        <v>224</v>
      </c>
      <c r="D515" s="14" t="s">
        <v>17</v>
      </c>
      <c r="E515" s="15" t="s">
        <v>665</v>
      </c>
      <c r="F515" s="7">
        <v>0</v>
      </c>
      <c r="G515" s="7">
        <v>0</v>
      </c>
      <c r="H515" s="7">
        <v>45</v>
      </c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31">
        <f t="shared" si="8"/>
        <v>45</v>
      </c>
      <c r="T515" s="32"/>
    </row>
    <row r="516" spans="1:20" s="26" customFormat="1" ht="8.25" customHeight="1">
      <c r="A516" s="5">
        <v>267</v>
      </c>
      <c r="B516" s="13" t="s">
        <v>834</v>
      </c>
      <c r="C516" s="13" t="s">
        <v>509</v>
      </c>
      <c r="D516" s="14" t="s">
        <v>17</v>
      </c>
      <c r="E516" s="15" t="s">
        <v>665</v>
      </c>
      <c r="F516" s="7">
        <v>0</v>
      </c>
      <c r="G516" s="7">
        <v>0</v>
      </c>
      <c r="H516" s="7">
        <v>3.24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31">
        <f t="shared" si="8"/>
        <v>3.24</v>
      </c>
      <c r="T516" s="32"/>
    </row>
    <row r="517" spans="1:20" s="26" customFormat="1" ht="8.25" customHeight="1">
      <c r="A517" s="5">
        <v>218</v>
      </c>
      <c r="B517" s="13" t="s">
        <v>801</v>
      </c>
      <c r="C517" s="13" t="s">
        <v>16</v>
      </c>
      <c r="D517" s="14" t="s">
        <v>17</v>
      </c>
      <c r="E517" s="15" t="s">
        <v>665</v>
      </c>
      <c r="F517" s="7">
        <v>0</v>
      </c>
      <c r="G517" s="7">
        <v>5</v>
      </c>
      <c r="H517" s="7">
        <v>0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31">
        <f t="shared" si="8"/>
        <v>5</v>
      </c>
      <c r="T517" s="32"/>
    </row>
    <row r="518" spans="1:20" s="26" customFormat="1" ht="8.25" customHeight="1">
      <c r="A518" s="5">
        <v>23</v>
      </c>
      <c r="B518" s="13" t="s">
        <v>757</v>
      </c>
      <c r="C518" s="13" t="s">
        <v>509</v>
      </c>
      <c r="D518" s="14" t="s">
        <v>17</v>
      </c>
      <c r="E518" s="15" t="s">
        <v>665</v>
      </c>
      <c r="F518" s="7">
        <v>0</v>
      </c>
      <c r="G518" s="7">
        <v>1.8</v>
      </c>
      <c r="H518" s="7">
        <v>52.5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31">
        <f t="shared" si="8"/>
        <v>54.3</v>
      </c>
      <c r="T518" s="32"/>
    </row>
    <row r="519" spans="1:20" s="26" customFormat="1" ht="8.25" customHeight="1">
      <c r="A519" s="5">
        <v>145</v>
      </c>
      <c r="B519" s="13" t="s">
        <v>1044</v>
      </c>
      <c r="C519" s="13" t="s">
        <v>1045</v>
      </c>
      <c r="D519" s="13" t="s">
        <v>17</v>
      </c>
      <c r="E519" s="18" t="s">
        <v>949</v>
      </c>
      <c r="F519" s="7">
        <v>0</v>
      </c>
      <c r="G519" s="7">
        <v>0</v>
      </c>
      <c r="H519" s="7">
        <v>8.100000000000001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31">
        <f t="shared" si="8"/>
        <v>8.100000000000001</v>
      </c>
      <c r="T519" s="32"/>
    </row>
    <row r="520" spans="1:20" s="26" customFormat="1" ht="8.25" customHeight="1">
      <c r="A520" s="5">
        <v>51</v>
      </c>
      <c r="B520" s="13" t="s">
        <v>429</v>
      </c>
      <c r="C520" s="13" t="s">
        <v>430</v>
      </c>
      <c r="D520" s="14" t="s">
        <v>17</v>
      </c>
      <c r="E520" s="15" t="s">
        <v>949</v>
      </c>
      <c r="F520" s="7">
        <v>0</v>
      </c>
      <c r="G520" s="7">
        <v>0</v>
      </c>
      <c r="H520" s="7">
        <v>37.5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31">
        <f t="shared" si="8"/>
        <v>37.5</v>
      </c>
      <c r="T520" s="32"/>
    </row>
    <row r="521" spans="1:20" s="26" customFormat="1" ht="8.25" customHeight="1">
      <c r="A521" s="5">
        <v>335</v>
      </c>
      <c r="B521" s="13" t="s">
        <v>1179</v>
      </c>
      <c r="C521" s="13" t="s">
        <v>1180</v>
      </c>
      <c r="D521" s="14" t="s">
        <v>17</v>
      </c>
      <c r="E521" s="15" t="s">
        <v>949</v>
      </c>
      <c r="F521" s="7">
        <v>1.8</v>
      </c>
      <c r="G521" s="7">
        <v>0</v>
      </c>
      <c r="H521" s="7">
        <v>0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31">
        <f t="shared" si="8"/>
        <v>1.8</v>
      </c>
      <c r="T521" s="32"/>
    </row>
    <row r="522" spans="1:20" s="26" customFormat="1" ht="8.25" customHeight="1">
      <c r="A522" s="5">
        <v>164</v>
      </c>
      <c r="B522" s="13" t="s">
        <v>1057</v>
      </c>
      <c r="C522" s="13" t="s">
        <v>464</v>
      </c>
      <c r="D522" s="14" t="s">
        <v>17</v>
      </c>
      <c r="E522" s="15" t="s">
        <v>949</v>
      </c>
      <c r="F522" s="7">
        <v>0</v>
      </c>
      <c r="G522" s="7">
        <v>0</v>
      </c>
      <c r="H522" s="7">
        <v>7.5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31">
        <f t="shared" si="8"/>
        <v>7.5</v>
      </c>
      <c r="T522" s="32"/>
    </row>
    <row r="523" spans="1:20" s="26" customFormat="1" ht="8.25" customHeight="1">
      <c r="A523" s="5">
        <v>127</v>
      </c>
      <c r="B523" s="13" t="s">
        <v>1029</v>
      </c>
      <c r="C523" s="13" t="s">
        <v>16</v>
      </c>
      <c r="D523" s="14" t="s">
        <v>17</v>
      </c>
      <c r="E523" s="15" t="s">
        <v>949</v>
      </c>
      <c r="F523" s="7">
        <v>0</v>
      </c>
      <c r="G523" s="7">
        <v>10</v>
      </c>
      <c r="H523" s="7">
        <v>0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31">
        <f t="shared" si="8"/>
        <v>10</v>
      </c>
      <c r="T523" s="32"/>
    </row>
    <row r="524" spans="1:20" s="26" customFormat="1" ht="8.25" customHeight="1">
      <c r="A524" s="5">
        <v>1</v>
      </c>
      <c r="B524" s="13" t="s">
        <v>950</v>
      </c>
      <c r="C524" s="13" t="s">
        <v>951</v>
      </c>
      <c r="D524" s="14" t="s">
        <v>17</v>
      </c>
      <c r="E524" s="15" t="s">
        <v>949</v>
      </c>
      <c r="F524" s="7">
        <v>22.5</v>
      </c>
      <c r="G524" s="7">
        <v>69.8</v>
      </c>
      <c r="H524" s="7">
        <v>70.19999999999999</v>
      </c>
      <c r="I524" s="7"/>
      <c r="J524" s="7"/>
      <c r="K524" s="7"/>
      <c r="L524" s="7"/>
      <c r="M524" s="7"/>
      <c r="N524" s="7"/>
      <c r="O524" s="7"/>
      <c r="P524" s="7"/>
      <c r="Q524" s="7">
        <v>25.92</v>
      </c>
      <c r="R524" s="7"/>
      <c r="S524" s="31">
        <f t="shared" si="8"/>
        <v>188.42000000000002</v>
      </c>
      <c r="T524" s="32"/>
    </row>
    <row r="525" spans="1:20" s="26" customFormat="1" ht="8.25" customHeight="1">
      <c r="A525" s="5">
        <v>50</v>
      </c>
      <c r="B525" s="13" t="s">
        <v>977</v>
      </c>
      <c r="C525" s="13" t="s">
        <v>16</v>
      </c>
      <c r="D525" s="14" t="s">
        <v>17</v>
      </c>
      <c r="E525" s="15" t="s">
        <v>949</v>
      </c>
      <c r="F525" s="7">
        <v>0</v>
      </c>
      <c r="G525" s="7">
        <v>0</v>
      </c>
      <c r="H525" s="7">
        <v>37.5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31">
        <f t="shared" si="8"/>
        <v>37.5</v>
      </c>
      <c r="T525" s="32"/>
    </row>
    <row r="526" spans="1:20" s="26" customFormat="1" ht="8.25" customHeight="1">
      <c r="A526" s="5">
        <v>335</v>
      </c>
      <c r="B526" s="13" t="s">
        <v>101</v>
      </c>
      <c r="C526" s="13" t="s">
        <v>1452</v>
      </c>
      <c r="D526" s="14" t="s">
        <v>17</v>
      </c>
      <c r="E526" s="15" t="s">
        <v>1227</v>
      </c>
      <c r="F526" s="7">
        <v>1.8</v>
      </c>
      <c r="G526" s="7">
        <v>0</v>
      </c>
      <c r="H526" s="7">
        <v>0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31">
        <f t="shared" si="8"/>
        <v>1.8</v>
      </c>
      <c r="T526" s="32"/>
    </row>
    <row r="527" spans="1:20" s="26" customFormat="1" ht="8.25" customHeight="1">
      <c r="A527" s="5">
        <v>48</v>
      </c>
      <c r="B527" s="13" t="s">
        <v>1240</v>
      </c>
      <c r="C527" s="13" t="s">
        <v>430</v>
      </c>
      <c r="D527" s="14" t="s">
        <v>17</v>
      </c>
      <c r="E527" s="15" t="s">
        <v>1227</v>
      </c>
      <c r="F527" s="7">
        <v>0</v>
      </c>
      <c r="G527" s="7">
        <v>0</v>
      </c>
      <c r="H527" s="7">
        <v>37.5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31">
        <f t="shared" si="8"/>
        <v>37.5</v>
      </c>
      <c r="T527" s="32"/>
    </row>
    <row r="528" spans="1:20" s="26" customFormat="1" ht="8.25" customHeight="1">
      <c r="A528" s="5">
        <v>49</v>
      </c>
      <c r="B528" s="13" t="s">
        <v>1057</v>
      </c>
      <c r="C528" s="13" t="s">
        <v>464</v>
      </c>
      <c r="D528" s="14" t="s">
        <v>17</v>
      </c>
      <c r="E528" s="15" t="s">
        <v>1227</v>
      </c>
      <c r="F528" s="7">
        <v>0</v>
      </c>
      <c r="G528" s="7">
        <v>0</v>
      </c>
      <c r="H528" s="7">
        <v>37.5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31">
        <f t="shared" si="8"/>
        <v>37.5</v>
      </c>
      <c r="T528" s="32"/>
    </row>
    <row r="529" spans="1:20" s="26" customFormat="1" ht="8.25" customHeight="1">
      <c r="A529" s="5">
        <v>45</v>
      </c>
      <c r="B529" s="13" t="s">
        <v>1242</v>
      </c>
      <c r="C529" s="13" t="s">
        <v>1243</v>
      </c>
      <c r="D529" s="14" t="s">
        <v>17</v>
      </c>
      <c r="E529" s="15" t="s">
        <v>1227</v>
      </c>
      <c r="F529" s="7">
        <v>0</v>
      </c>
      <c r="G529" s="7">
        <v>0</v>
      </c>
      <c r="H529" s="7">
        <v>37.5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31">
        <f t="shared" si="8"/>
        <v>37.5</v>
      </c>
      <c r="T529" s="32"/>
    </row>
    <row r="530" spans="1:20" s="26" customFormat="1" ht="8.25" customHeight="1">
      <c r="A530" s="5">
        <v>46</v>
      </c>
      <c r="B530" s="13" t="s">
        <v>1244</v>
      </c>
      <c r="C530" s="13" t="s">
        <v>16</v>
      </c>
      <c r="D530" s="14" t="s">
        <v>17</v>
      </c>
      <c r="E530" s="15" t="s">
        <v>1227</v>
      </c>
      <c r="F530" s="7">
        <v>0</v>
      </c>
      <c r="G530" s="7">
        <v>0</v>
      </c>
      <c r="H530" s="7">
        <v>37.5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31">
        <f t="shared" si="8"/>
        <v>37.5</v>
      </c>
      <c r="T530" s="32"/>
    </row>
    <row r="531" spans="1:20" s="26" customFormat="1" ht="8.25" customHeight="1">
      <c r="A531" s="5">
        <v>47</v>
      </c>
      <c r="B531" s="13" t="s">
        <v>1241</v>
      </c>
      <c r="C531" s="13" t="s">
        <v>16</v>
      </c>
      <c r="D531" s="14" t="s">
        <v>17</v>
      </c>
      <c r="E531" s="15" t="s">
        <v>1227</v>
      </c>
      <c r="F531" s="7">
        <v>0</v>
      </c>
      <c r="G531" s="7">
        <v>0</v>
      </c>
      <c r="H531" s="7">
        <v>37.5</v>
      </c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31">
        <f t="shared" si="8"/>
        <v>37.5</v>
      </c>
      <c r="T531" s="32"/>
    </row>
    <row r="532" spans="1:20" s="26" customFormat="1" ht="8.25" customHeight="1">
      <c r="A532" s="5">
        <v>6</v>
      </c>
      <c r="B532" s="13" t="s">
        <v>1226</v>
      </c>
      <c r="C532" s="13" t="s">
        <v>289</v>
      </c>
      <c r="D532" s="14" t="s">
        <v>17</v>
      </c>
      <c r="E532" s="15" t="s">
        <v>5396</v>
      </c>
      <c r="F532" s="7">
        <v>10.2</v>
      </c>
      <c r="G532" s="7">
        <v>10</v>
      </c>
      <c r="H532" s="7">
        <v>90</v>
      </c>
      <c r="I532" s="7"/>
      <c r="J532" s="7"/>
      <c r="K532" s="7"/>
      <c r="L532" s="7"/>
      <c r="M532" s="7"/>
      <c r="N532" s="7">
        <v>6</v>
      </c>
      <c r="O532" s="7"/>
      <c r="P532" s="7"/>
      <c r="Q532" s="7"/>
      <c r="R532" s="7"/>
      <c r="S532" s="31">
        <f t="shared" si="8"/>
        <v>116.2</v>
      </c>
      <c r="T532" s="32"/>
    </row>
    <row r="533" spans="1:20" s="26" customFormat="1" ht="8.25" customHeight="1">
      <c r="A533" s="5">
        <v>335</v>
      </c>
      <c r="B533" s="13" t="s">
        <v>1740</v>
      </c>
      <c r="C533" s="13" t="s">
        <v>101</v>
      </c>
      <c r="D533" s="14" t="s">
        <v>17</v>
      </c>
      <c r="E533" s="15" t="s">
        <v>1521</v>
      </c>
      <c r="F533" s="7">
        <v>0</v>
      </c>
      <c r="G533" s="7">
        <v>1.8</v>
      </c>
      <c r="H533" s="7">
        <v>0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31">
        <f t="shared" si="8"/>
        <v>1.8</v>
      </c>
      <c r="T533" s="32"/>
    </row>
    <row r="534" spans="1:20" s="26" customFormat="1" ht="8.25" customHeight="1">
      <c r="A534" s="5">
        <v>74</v>
      </c>
      <c r="B534" s="17" t="s">
        <v>5225</v>
      </c>
      <c r="C534" s="17" t="s">
        <v>5226</v>
      </c>
      <c r="D534" s="14" t="s">
        <v>5087</v>
      </c>
      <c r="E534" s="15" t="s">
        <v>5227</v>
      </c>
      <c r="F534" s="7">
        <v>0</v>
      </c>
      <c r="G534" s="7">
        <v>0</v>
      </c>
      <c r="H534" s="7">
        <v>0</v>
      </c>
      <c r="I534" s="7"/>
      <c r="J534" s="7"/>
      <c r="K534" s="7"/>
      <c r="L534" s="7"/>
      <c r="M534" s="7"/>
      <c r="N534" s="7"/>
      <c r="O534" s="7"/>
      <c r="P534" s="7">
        <v>20</v>
      </c>
      <c r="Q534" s="7"/>
      <c r="R534" s="7"/>
      <c r="S534" s="31">
        <f t="shared" si="8"/>
        <v>20</v>
      </c>
      <c r="T534" s="32"/>
    </row>
    <row r="535" spans="1:20" s="26" customFormat="1" ht="8.25" customHeight="1">
      <c r="A535" s="5">
        <v>164</v>
      </c>
      <c r="B535" s="13" t="s">
        <v>16</v>
      </c>
      <c r="C535" s="13" t="s">
        <v>1536</v>
      </c>
      <c r="D535" s="14" t="s">
        <v>17</v>
      </c>
      <c r="E535" s="15" t="s">
        <v>1521</v>
      </c>
      <c r="F535" s="7">
        <v>0</v>
      </c>
      <c r="G535" s="7">
        <v>0</v>
      </c>
      <c r="H535" s="7">
        <v>7.5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31">
        <f t="shared" si="8"/>
        <v>7.5</v>
      </c>
      <c r="T535" s="32"/>
    </row>
    <row r="536" spans="1:20" s="26" customFormat="1" ht="8.25" customHeight="1">
      <c r="A536" s="5">
        <v>219</v>
      </c>
      <c r="B536" s="13" t="s">
        <v>1643</v>
      </c>
      <c r="C536" s="13" t="s">
        <v>1240</v>
      </c>
      <c r="D536" s="14" t="s">
        <v>17</v>
      </c>
      <c r="E536" s="15" t="s">
        <v>1521</v>
      </c>
      <c r="F536" s="7">
        <v>5</v>
      </c>
      <c r="G536" s="7">
        <v>0</v>
      </c>
      <c r="H536" s="7">
        <v>0</v>
      </c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31">
        <f t="shared" si="8"/>
        <v>5</v>
      </c>
      <c r="T536" s="32"/>
    </row>
    <row r="537" spans="1:20" s="26" customFormat="1" ht="8.25" customHeight="1">
      <c r="A537" s="5">
        <v>335</v>
      </c>
      <c r="B537" s="13" t="s">
        <v>1738</v>
      </c>
      <c r="C537" s="13" t="s">
        <v>16</v>
      </c>
      <c r="D537" s="14" t="s">
        <v>17</v>
      </c>
      <c r="E537" s="15" t="s">
        <v>1521</v>
      </c>
      <c r="F537" s="7">
        <v>1.8</v>
      </c>
      <c r="G537" s="7">
        <v>0</v>
      </c>
      <c r="H537" s="7">
        <v>0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31">
        <f t="shared" si="8"/>
        <v>1.8</v>
      </c>
      <c r="T537" s="32"/>
    </row>
    <row r="538" spans="1:20" s="26" customFormat="1" ht="8.25" customHeight="1">
      <c r="A538" s="5">
        <v>97</v>
      </c>
      <c r="B538" s="13" t="s">
        <v>1568</v>
      </c>
      <c r="C538" s="13" t="s">
        <v>509</v>
      </c>
      <c r="D538" s="14" t="s">
        <v>17</v>
      </c>
      <c r="E538" s="15" t="s">
        <v>1521</v>
      </c>
      <c r="F538" s="7">
        <v>0</v>
      </c>
      <c r="G538" s="7">
        <v>0</v>
      </c>
      <c r="H538" s="7">
        <v>15</v>
      </c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31">
        <f t="shared" si="8"/>
        <v>15</v>
      </c>
      <c r="T538" s="32"/>
    </row>
    <row r="539" spans="1:20" s="26" customFormat="1" ht="8.25" customHeight="1">
      <c r="A539" s="5">
        <v>283</v>
      </c>
      <c r="B539" s="13" t="s">
        <v>1693</v>
      </c>
      <c r="C539" s="13" t="s">
        <v>512</v>
      </c>
      <c r="D539" s="14" t="s">
        <v>17</v>
      </c>
      <c r="E539" s="15" t="s">
        <v>1521</v>
      </c>
      <c r="F539" s="7">
        <v>0</v>
      </c>
      <c r="G539" s="7">
        <v>0</v>
      </c>
      <c r="H539" s="7">
        <v>3.24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31">
        <f t="shared" si="8"/>
        <v>3.24</v>
      </c>
      <c r="T539" s="32"/>
    </row>
    <row r="540" spans="1:20" s="26" customFormat="1" ht="8.25" customHeight="1">
      <c r="A540" s="5">
        <v>15</v>
      </c>
      <c r="B540" s="13" t="s">
        <v>1528</v>
      </c>
      <c r="C540" s="13" t="s">
        <v>1243</v>
      </c>
      <c r="D540" s="14" t="s">
        <v>17</v>
      </c>
      <c r="E540" s="15" t="s">
        <v>1521</v>
      </c>
      <c r="F540" s="7">
        <v>20</v>
      </c>
      <c r="G540" s="7">
        <v>41</v>
      </c>
      <c r="H540" s="7">
        <v>0</v>
      </c>
      <c r="I540" s="7"/>
      <c r="J540" s="7"/>
      <c r="K540" s="7"/>
      <c r="L540" s="7"/>
      <c r="M540" s="7"/>
      <c r="N540" s="7"/>
      <c r="O540" s="7"/>
      <c r="P540" s="7"/>
      <c r="Q540" s="7">
        <v>25.92</v>
      </c>
      <c r="R540" s="7"/>
      <c r="S540" s="31">
        <f t="shared" si="8"/>
        <v>86.92</v>
      </c>
      <c r="T540" s="32"/>
    </row>
    <row r="541" spans="1:20" s="26" customFormat="1" ht="8.25" customHeight="1">
      <c r="A541" s="12">
        <v>60</v>
      </c>
      <c r="B541" s="13" t="s">
        <v>1907</v>
      </c>
      <c r="C541" s="13" t="s">
        <v>16</v>
      </c>
      <c r="D541" s="14" t="s">
        <v>17</v>
      </c>
      <c r="E541" s="15" t="s">
        <v>1792</v>
      </c>
      <c r="F541" s="7">
        <v>0</v>
      </c>
      <c r="G541" s="7">
        <v>0</v>
      </c>
      <c r="H541" s="7">
        <v>3.24</v>
      </c>
      <c r="I541" s="7"/>
      <c r="J541" s="7"/>
      <c r="K541" s="7"/>
      <c r="L541" s="7"/>
      <c r="M541" s="7"/>
      <c r="N541" s="7"/>
      <c r="O541" s="7"/>
      <c r="P541" s="7">
        <v>20</v>
      </c>
      <c r="Q541" s="7"/>
      <c r="R541" s="7"/>
      <c r="S541" s="31">
        <f t="shared" si="8"/>
        <v>23.240000000000002</v>
      </c>
      <c r="T541" s="32"/>
    </row>
    <row r="542" spans="1:20" s="26" customFormat="1" ht="8.25" customHeight="1">
      <c r="A542" s="12">
        <v>82</v>
      </c>
      <c r="B542" s="13" t="s">
        <v>1827</v>
      </c>
      <c r="C542" s="13" t="s">
        <v>16</v>
      </c>
      <c r="D542" s="14" t="s">
        <v>17</v>
      </c>
      <c r="E542" s="15" t="s">
        <v>1792</v>
      </c>
      <c r="F542" s="7">
        <v>0</v>
      </c>
      <c r="G542" s="7">
        <v>0</v>
      </c>
      <c r="H542" s="7">
        <v>15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31">
        <f t="shared" si="8"/>
        <v>15</v>
      </c>
      <c r="T542" s="32"/>
    </row>
    <row r="543" spans="1:20" s="26" customFormat="1" ht="8.25" customHeight="1">
      <c r="A543" s="12">
        <v>103</v>
      </c>
      <c r="B543" s="13" t="s">
        <v>1836</v>
      </c>
      <c r="C543" s="13" t="s">
        <v>1837</v>
      </c>
      <c r="D543" s="14" t="s">
        <v>17</v>
      </c>
      <c r="E543" s="15" t="s">
        <v>1792</v>
      </c>
      <c r="F543" s="7">
        <v>12.5</v>
      </c>
      <c r="G543" s="7">
        <v>0</v>
      </c>
      <c r="H543" s="7">
        <v>0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31">
        <f t="shared" si="8"/>
        <v>12.5</v>
      </c>
      <c r="T543" s="32"/>
    </row>
    <row r="544" spans="1:20" s="26" customFormat="1" ht="8.25" customHeight="1">
      <c r="A544" s="12">
        <v>100</v>
      </c>
      <c r="B544" s="13" t="s">
        <v>1833</v>
      </c>
      <c r="C544" s="13" t="s">
        <v>1834</v>
      </c>
      <c r="D544" s="14" t="s">
        <v>17</v>
      </c>
      <c r="E544" s="15" t="s">
        <v>1792</v>
      </c>
      <c r="F544" s="7">
        <v>10.2</v>
      </c>
      <c r="G544" s="7">
        <v>3</v>
      </c>
      <c r="H544" s="7">
        <v>0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31">
        <f t="shared" si="8"/>
        <v>13.2</v>
      </c>
      <c r="T544" s="32"/>
    </row>
    <row r="545" spans="1:20" s="26" customFormat="1" ht="8.25" customHeight="1">
      <c r="A545" s="12">
        <v>77</v>
      </c>
      <c r="B545" s="13" t="s">
        <v>1886</v>
      </c>
      <c r="C545" s="13" t="s">
        <v>1887</v>
      </c>
      <c r="D545" s="14" t="s">
        <v>17</v>
      </c>
      <c r="E545" s="15" t="s">
        <v>5453</v>
      </c>
      <c r="F545" s="7">
        <v>5</v>
      </c>
      <c r="G545" s="7">
        <v>0</v>
      </c>
      <c r="H545" s="7">
        <v>0</v>
      </c>
      <c r="I545" s="7"/>
      <c r="J545" s="7"/>
      <c r="K545" s="7"/>
      <c r="L545" s="7"/>
      <c r="M545" s="7"/>
      <c r="N545" s="7"/>
      <c r="O545" s="7"/>
      <c r="P545" s="7">
        <v>12</v>
      </c>
      <c r="Q545" s="7"/>
      <c r="R545" s="7"/>
      <c r="S545" s="31">
        <f t="shared" si="8"/>
        <v>17</v>
      </c>
      <c r="T545" s="32"/>
    </row>
    <row r="546" spans="1:20" s="26" customFormat="1" ht="8.25" customHeight="1">
      <c r="A546" s="12">
        <v>43</v>
      </c>
      <c r="B546" s="17" t="s">
        <v>1999</v>
      </c>
      <c r="C546" s="17" t="s">
        <v>2000</v>
      </c>
      <c r="D546" s="14" t="s">
        <v>17</v>
      </c>
      <c r="E546" s="15" t="s">
        <v>1977</v>
      </c>
      <c r="F546" s="7">
        <v>10.2</v>
      </c>
      <c r="G546" s="7">
        <v>0</v>
      </c>
      <c r="H546" s="7">
        <v>25.740000000000002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31">
        <f t="shared" si="8"/>
        <v>35.94</v>
      </c>
      <c r="T546" s="32"/>
    </row>
    <row r="547" spans="1:20" s="26" customFormat="1" ht="8.25" customHeight="1">
      <c r="A547" s="12">
        <v>145</v>
      </c>
      <c r="B547" s="13" t="s">
        <v>5238</v>
      </c>
      <c r="C547" s="13" t="s">
        <v>5239</v>
      </c>
      <c r="D547" s="14" t="s">
        <v>5087</v>
      </c>
      <c r="E547" s="15" t="s">
        <v>1977</v>
      </c>
      <c r="F547" s="7">
        <v>0</v>
      </c>
      <c r="G547" s="7">
        <v>0</v>
      </c>
      <c r="H547" s="7">
        <v>0</v>
      </c>
      <c r="I547" s="7"/>
      <c r="J547" s="7"/>
      <c r="K547" s="7"/>
      <c r="L547" s="7"/>
      <c r="M547" s="7"/>
      <c r="N547" s="7"/>
      <c r="O547" s="7"/>
      <c r="P547" s="7">
        <v>7.2</v>
      </c>
      <c r="Q547" s="7"/>
      <c r="R547" s="7"/>
      <c r="S547" s="31">
        <f t="shared" si="8"/>
        <v>7.2</v>
      </c>
      <c r="T547" s="32"/>
    </row>
    <row r="548" spans="1:20" s="26" customFormat="1" ht="8.25" customHeight="1">
      <c r="A548" s="12">
        <v>103</v>
      </c>
      <c r="B548" s="13" t="s">
        <v>2032</v>
      </c>
      <c r="C548" s="13" t="s">
        <v>430</v>
      </c>
      <c r="D548" s="14" t="s">
        <v>17</v>
      </c>
      <c r="E548" s="15" t="s">
        <v>1977</v>
      </c>
      <c r="F548" s="7">
        <v>12.5</v>
      </c>
      <c r="G548" s="7">
        <v>0</v>
      </c>
      <c r="H548" s="7">
        <v>0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31">
        <f t="shared" si="8"/>
        <v>12.5</v>
      </c>
      <c r="T548" s="32"/>
    </row>
    <row r="549" spans="1:20" s="26" customFormat="1" ht="8.25" customHeight="1">
      <c r="A549" s="12">
        <v>44</v>
      </c>
      <c r="B549" s="13" t="s">
        <v>2014</v>
      </c>
      <c r="C549" s="13" t="s">
        <v>2015</v>
      </c>
      <c r="D549" s="14" t="s">
        <v>17</v>
      </c>
      <c r="E549" s="15" t="s">
        <v>1977</v>
      </c>
      <c r="F549" s="7">
        <v>0</v>
      </c>
      <c r="G549" s="7">
        <v>8.29</v>
      </c>
      <c r="H549" s="7">
        <v>7.5</v>
      </c>
      <c r="I549" s="7"/>
      <c r="J549" s="7"/>
      <c r="K549" s="7"/>
      <c r="L549" s="7"/>
      <c r="M549" s="7"/>
      <c r="N549" s="7"/>
      <c r="O549" s="7"/>
      <c r="P549" s="7"/>
      <c r="Q549" s="7">
        <v>18.14</v>
      </c>
      <c r="R549" s="7"/>
      <c r="S549" s="31">
        <f t="shared" si="8"/>
        <v>33.93</v>
      </c>
      <c r="T549" s="32"/>
    </row>
    <row r="550" spans="1:20" s="26" customFormat="1" ht="8.25" customHeight="1">
      <c r="A550" s="12">
        <v>160</v>
      </c>
      <c r="B550" s="13" t="s">
        <v>1348</v>
      </c>
      <c r="C550" s="13" t="s">
        <v>430</v>
      </c>
      <c r="D550" s="14" t="s">
        <v>17</v>
      </c>
      <c r="E550" s="15" t="s">
        <v>1977</v>
      </c>
      <c r="F550" s="7">
        <v>0</v>
      </c>
      <c r="G550" s="7">
        <v>0</v>
      </c>
      <c r="H550" s="7">
        <v>5.4</v>
      </c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31">
        <f t="shared" si="8"/>
        <v>5.4</v>
      </c>
      <c r="T550" s="32"/>
    </row>
    <row r="551" spans="1:20" s="26" customFormat="1" ht="8.25" customHeight="1">
      <c r="A551" s="12">
        <v>61</v>
      </c>
      <c r="B551" s="13" t="s">
        <v>2007</v>
      </c>
      <c r="C551" s="13" t="s">
        <v>289</v>
      </c>
      <c r="D551" s="14" t="s">
        <v>17</v>
      </c>
      <c r="E551" s="15" t="s">
        <v>1977</v>
      </c>
      <c r="F551" s="7">
        <v>3</v>
      </c>
      <c r="G551" s="7">
        <v>20</v>
      </c>
      <c r="H551" s="7">
        <v>0</v>
      </c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31">
        <f t="shared" si="8"/>
        <v>23</v>
      </c>
      <c r="T551" s="32"/>
    </row>
    <row r="552" spans="1:20" s="26" customFormat="1" ht="8.25" customHeight="1">
      <c r="A552" s="5">
        <v>256</v>
      </c>
      <c r="B552" s="13" t="s">
        <v>2345</v>
      </c>
      <c r="C552" s="13" t="s">
        <v>2346</v>
      </c>
      <c r="D552" s="14" t="s">
        <v>17</v>
      </c>
      <c r="E552" s="15" t="s">
        <v>2157</v>
      </c>
      <c r="F552" s="7">
        <v>0</v>
      </c>
      <c r="G552" s="7">
        <v>4.32</v>
      </c>
      <c r="H552" s="7">
        <v>0</v>
      </c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31">
        <f t="shared" si="8"/>
        <v>4.32</v>
      </c>
      <c r="T552" s="33"/>
    </row>
    <row r="553" spans="1:20" s="26" customFormat="1" ht="8.25" customHeight="1">
      <c r="A553" s="5">
        <v>426</v>
      </c>
      <c r="B553" s="13" t="s">
        <v>2485</v>
      </c>
      <c r="C553" s="13" t="s">
        <v>912</v>
      </c>
      <c r="D553" s="14" t="s">
        <v>17</v>
      </c>
      <c r="E553" s="15" t="s">
        <v>2157</v>
      </c>
      <c r="F553" s="7">
        <v>1.08</v>
      </c>
      <c r="G553" s="7">
        <v>0</v>
      </c>
      <c r="H553" s="7">
        <v>0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31">
        <f t="shared" si="8"/>
        <v>1.08</v>
      </c>
      <c r="T553" s="33"/>
    </row>
    <row r="554" spans="1:20" s="26" customFormat="1" ht="8.25" customHeight="1">
      <c r="A554" s="5">
        <v>335</v>
      </c>
      <c r="B554" s="13" t="s">
        <v>2422</v>
      </c>
      <c r="C554" s="13" t="s">
        <v>2423</v>
      </c>
      <c r="D554" s="14" t="s">
        <v>17</v>
      </c>
      <c r="E554" s="15" t="s">
        <v>2157</v>
      </c>
      <c r="F554" s="7">
        <v>0</v>
      </c>
      <c r="G554" s="7">
        <v>0</v>
      </c>
      <c r="H554" s="7">
        <v>2.7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31">
        <f t="shared" si="8"/>
        <v>2.7</v>
      </c>
      <c r="T554" s="33"/>
    </row>
    <row r="555" spans="1:20" s="26" customFormat="1" ht="8.25" customHeight="1">
      <c r="A555" s="5">
        <v>57</v>
      </c>
      <c r="B555" s="13" t="s">
        <v>5175</v>
      </c>
      <c r="C555" s="13" t="s">
        <v>5108</v>
      </c>
      <c r="D555" s="14" t="s">
        <v>5087</v>
      </c>
      <c r="E555" s="15" t="s">
        <v>2157</v>
      </c>
      <c r="F555" s="7">
        <v>0</v>
      </c>
      <c r="G555" s="7">
        <v>0</v>
      </c>
      <c r="H555" s="7">
        <v>0</v>
      </c>
      <c r="I555" s="7"/>
      <c r="J555" s="7"/>
      <c r="K555" s="7"/>
      <c r="L555" s="7"/>
      <c r="M555" s="7"/>
      <c r="N555" s="7"/>
      <c r="O555" s="7"/>
      <c r="P555" s="7"/>
      <c r="Q555" s="7">
        <v>25.29</v>
      </c>
      <c r="R555" s="7"/>
      <c r="S555" s="31">
        <f t="shared" si="8"/>
        <v>25.29</v>
      </c>
      <c r="T555" s="33"/>
    </row>
    <row r="556" spans="1:20" s="26" customFormat="1" ht="8.25" customHeight="1">
      <c r="A556" s="5">
        <v>62</v>
      </c>
      <c r="B556" s="13" t="s">
        <v>2311</v>
      </c>
      <c r="C556" s="13" t="s">
        <v>512</v>
      </c>
      <c r="D556" s="14" t="s">
        <v>17</v>
      </c>
      <c r="E556" s="15" t="s">
        <v>5454</v>
      </c>
      <c r="F556" s="7">
        <v>0</v>
      </c>
      <c r="G556" s="7">
        <v>5.29</v>
      </c>
      <c r="H556" s="7">
        <v>0</v>
      </c>
      <c r="I556" s="7"/>
      <c r="J556" s="7"/>
      <c r="K556" s="7"/>
      <c r="L556" s="7"/>
      <c r="M556" s="7"/>
      <c r="N556" s="7"/>
      <c r="O556" s="7"/>
      <c r="P556" s="7"/>
      <c r="Q556" s="7">
        <v>18.14</v>
      </c>
      <c r="R556" s="7"/>
      <c r="S556" s="31">
        <f t="shared" si="8"/>
        <v>23.43</v>
      </c>
      <c r="T556" s="33"/>
    </row>
    <row r="557" spans="1:20" s="26" customFormat="1" ht="8.25" customHeight="1">
      <c r="A557" s="5">
        <v>335</v>
      </c>
      <c r="B557" s="13" t="s">
        <v>2735</v>
      </c>
      <c r="C557" s="13" t="s">
        <v>2736</v>
      </c>
      <c r="D557" s="14" t="s">
        <v>17</v>
      </c>
      <c r="E557" s="15" t="s">
        <v>2520</v>
      </c>
      <c r="F557" s="7">
        <v>2.7</v>
      </c>
      <c r="G557" s="7">
        <v>0</v>
      </c>
      <c r="H557" s="7">
        <v>0</v>
      </c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31">
        <f t="shared" si="8"/>
        <v>2.7</v>
      </c>
      <c r="T557" s="33"/>
    </row>
    <row r="558" spans="1:20" s="26" customFormat="1" ht="8.25" customHeight="1">
      <c r="A558" s="5">
        <v>67</v>
      </c>
      <c r="B558" s="17" t="s">
        <v>2561</v>
      </c>
      <c r="C558" s="17" t="s">
        <v>1452</v>
      </c>
      <c r="D558" s="14" t="s">
        <v>17</v>
      </c>
      <c r="E558" s="15" t="s">
        <v>2520</v>
      </c>
      <c r="F558" s="7">
        <v>11.7</v>
      </c>
      <c r="G558" s="7">
        <v>10.559999999999999</v>
      </c>
      <c r="H558" s="7">
        <v>0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31">
        <f t="shared" si="8"/>
        <v>22.259999999999998</v>
      </c>
      <c r="T558" s="33"/>
    </row>
    <row r="559" spans="1:20" s="26" customFormat="1" ht="8.25" customHeight="1">
      <c r="A559" s="5">
        <v>164</v>
      </c>
      <c r="B559" s="13" t="s">
        <v>2639</v>
      </c>
      <c r="C559" s="13" t="s">
        <v>16</v>
      </c>
      <c r="D559" s="14" t="s">
        <v>17</v>
      </c>
      <c r="E559" s="15" t="s">
        <v>2520</v>
      </c>
      <c r="F559" s="7">
        <v>0</v>
      </c>
      <c r="G559" s="7">
        <v>0</v>
      </c>
      <c r="H559" s="7">
        <v>7.5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31">
        <f t="shared" si="8"/>
        <v>7.5</v>
      </c>
      <c r="T559" s="33"/>
    </row>
    <row r="560" spans="1:20" s="26" customFormat="1" ht="8.25" customHeight="1">
      <c r="A560" s="5">
        <v>184</v>
      </c>
      <c r="B560" s="13" t="s">
        <v>2969</v>
      </c>
      <c r="C560" s="13" t="s">
        <v>289</v>
      </c>
      <c r="D560" s="14" t="s">
        <v>17</v>
      </c>
      <c r="E560" s="15" t="s">
        <v>2869</v>
      </c>
      <c r="F560" s="7">
        <v>0</v>
      </c>
      <c r="G560" s="7">
        <v>0</v>
      </c>
      <c r="H560" s="7">
        <v>7.5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31">
        <f t="shared" si="8"/>
        <v>7.5</v>
      </c>
      <c r="T560" s="33"/>
    </row>
    <row r="561" spans="1:20" s="26" customFormat="1" ht="8.25" customHeight="1">
      <c r="A561" s="5">
        <v>415</v>
      </c>
      <c r="B561" s="13" t="s">
        <v>3127</v>
      </c>
      <c r="C561" s="13" t="s">
        <v>3128</v>
      </c>
      <c r="D561" s="14" t="s">
        <v>17</v>
      </c>
      <c r="E561" s="15" t="s">
        <v>2869</v>
      </c>
      <c r="F561" s="7">
        <v>1.08</v>
      </c>
      <c r="G561" s="7">
        <v>0</v>
      </c>
      <c r="H561" s="7">
        <v>0</v>
      </c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31">
        <f t="shared" si="8"/>
        <v>1.08</v>
      </c>
      <c r="T561" s="33"/>
    </row>
    <row r="562" spans="1:20" s="26" customFormat="1" ht="8.25" customHeight="1">
      <c r="A562" s="5">
        <v>238</v>
      </c>
      <c r="B562" s="13" t="s">
        <v>3001</v>
      </c>
      <c r="C562" s="13" t="s">
        <v>3002</v>
      </c>
      <c r="D562" s="14" t="s">
        <v>17</v>
      </c>
      <c r="E562" s="15" t="s">
        <v>2869</v>
      </c>
      <c r="F562" s="7">
        <v>0</v>
      </c>
      <c r="G562" s="7">
        <v>5.29</v>
      </c>
      <c r="H562" s="7">
        <v>0</v>
      </c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31">
        <f t="shared" si="8"/>
        <v>5.29</v>
      </c>
      <c r="T562" s="33"/>
    </row>
    <row r="563" spans="1:20" s="26" customFormat="1" ht="8.25" customHeight="1">
      <c r="A563" s="5">
        <v>157</v>
      </c>
      <c r="B563" s="13" t="s">
        <v>2000</v>
      </c>
      <c r="C563" s="13" t="s">
        <v>3247</v>
      </c>
      <c r="D563" s="14" t="s">
        <v>17</v>
      </c>
      <c r="E563" s="15" t="s">
        <v>3162</v>
      </c>
      <c r="F563" s="7">
        <v>2.7</v>
      </c>
      <c r="G563" s="7">
        <v>7.09</v>
      </c>
      <c r="H563" s="7">
        <v>0</v>
      </c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31">
        <f t="shared" si="8"/>
        <v>9.79</v>
      </c>
      <c r="T563" s="33"/>
    </row>
    <row r="564" spans="1:20" s="26" customFormat="1" ht="8.25" customHeight="1">
      <c r="A564" s="5">
        <v>50</v>
      </c>
      <c r="B564" s="13" t="s">
        <v>3197</v>
      </c>
      <c r="C564" s="13" t="s">
        <v>99</v>
      </c>
      <c r="D564" s="14" t="s">
        <v>17</v>
      </c>
      <c r="E564" s="15" t="s">
        <v>3162</v>
      </c>
      <c r="F564" s="7">
        <v>11.7</v>
      </c>
      <c r="G564" s="7">
        <v>1.8</v>
      </c>
      <c r="H564" s="7">
        <v>15.600000000000001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31">
        <f t="shared" si="8"/>
        <v>29.1</v>
      </c>
      <c r="T564" s="33"/>
    </row>
    <row r="565" spans="1:20" s="26" customFormat="1" ht="8.25" customHeight="1">
      <c r="A565" s="5">
        <v>415</v>
      </c>
      <c r="B565" s="13" t="s">
        <v>3444</v>
      </c>
      <c r="C565" s="13" t="s">
        <v>509</v>
      </c>
      <c r="D565" s="14" t="s">
        <v>17</v>
      </c>
      <c r="E565" s="15" t="s">
        <v>3162</v>
      </c>
      <c r="F565" s="7">
        <v>1.08</v>
      </c>
      <c r="G565" s="7">
        <v>0</v>
      </c>
      <c r="H565" s="7">
        <v>0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31">
        <f t="shared" si="8"/>
        <v>1.08</v>
      </c>
      <c r="T565" s="33"/>
    </row>
    <row r="566" spans="1:20" s="26" customFormat="1" ht="8.25" customHeight="1">
      <c r="A566" s="5">
        <v>70</v>
      </c>
      <c r="B566" s="13" t="s">
        <v>5116</v>
      </c>
      <c r="C566" s="13" t="s">
        <v>5117</v>
      </c>
      <c r="D566" s="14" t="s">
        <v>5112</v>
      </c>
      <c r="E566" s="15" t="s">
        <v>3472</v>
      </c>
      <c r="F566" s="7">
        <v>0</v>
      </c>
      <c r="G566" s="7">
        <v>0</v>
      </c>
      <c r="H566" s="7">
        <v>0</v>
      </c>
      <c r="I566" s="7"/>
      <c r="J566" s="7"/>
      <c r="K566" s="7"/>
      <c r="L566" s="7"/>
      <c r="M566" s="7"/>
      <c r="N566" s="7"/>
      <c r="O566" s="7"/>
      <c r="P566" s="7"/>
      <c r="Q566" s="7">
        <v>25.92</v>
      </c>
      <c r="R566" s="7"/>
      <c r="S566" s="31">
        <f t="shared" si="8"/>
        <v>25.92</v>
      </c>
      <c r="T566" s="33"/>
    </row>
    <row r="567" spans="1:20" s="26" customFormat="1" ht="8.25" customHeight="1">
      <c r="A567" s="5">
        <v>120</v>
      </c>
      <c r="B567" s="13" t="s">
        <v>3523</v>
      </c>
      <c r="C567" s="13" t="s">
        <v>509</v>
      </c>
      <c r="D567" s="14" t="s">
        <v>17</v>
      </c>
      <c r="E567" s="15" t="s">
        <v>3472</v>
      </c>
      <c r="F567" s="7">
        <v>0</v>
      </c>
      <c r="G567" s="7">
        <v>0</v>
      </c>
      <c r="H567" s="7">
        <v>13.5</v>
      </c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31">
        <f t="shared" si="8"/>
        <v>13.5</v>
      </c>
      <c r="T567" s="33"/>
    </row>
    <row r="568" spans="1:20" s="26" customFormat="1" ht="8.25" customHeight="1">
      <c r="A568" s="5">
        <v>161</v>
      </c>
      <c r="B568" s="13" t="s">
        <v>3528</v>
      </c>
      <c r="C568" s="13" t="s">
        <v>3529</v>
      </c>
      <c r="D568" s="14" t="s">
        <v>17</v>
      </c>
      <c r="E568" s="15" t="s">
        <v>3472</v>
      </c>
      <c r="F568" s="7">
        <v>0</v>
      </c>
      <c r="G568" s="7">
        <v>7.56</v>
      </c>
      <c r="H568" s="7">
        <v>2.7</v>
      </c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31">
        <f t="shared" si="8"/>
        <v>10.26</v>
      </c>
      <c r="T568" s="33"/>
    </row>
    <row r="569" spans="1:20" s="26" customFormat="1" ht="8.25" customHeight="1">
      <c r="A569" s="5">
        <v>120</v>
      </c>
      <c r="B569" s="13" t="s">
        <v>3519</v>
      </c>
      <c r="C569" s="13" t="s">
        <v>3520</v>
      </c>
      <c r="D569" s="14" t="s">
        <v>17</v>
      </c>
      <c r="E569" s="15" t="s">
        <v>3472</v>
      </c>
      <c r="F569" s="7">
        <v>0</v>
      </c>
      <c r="G569" s="7">
        <v>0</v>
      </c>
      <c r="H569" s="7">
        <v>13.5</v>
      </c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31">
        <f t="shared" si="8"/>
        <v>13.5</v>
      </c>
      <c r="T569" s="33"/>
    </row>
    <row r="570" spans="1:20" s="26" customFormat="1" ht="8.25" customHeight="1">
      <c r="A570" s="5">
        <v>120</v>
      </c>
      <c r="B570" s="13" t="s">
        <v>3829</v>
      </c>
      <c r="C570" s="13" t="s">
        <v>509</v>
      </c>
      <c r="D570" s="14" t="s">
        <v>17</v>
      </c>
      <c r="E570" s="15" t="s">
        <v>3756</v>
      </c>
      <c r="F570" s="7">
        <v>0</v>
      </c>
      <c r="G570" s="7">
        <v>0</v>
      </c>
      <c r="H570" s="7">
        <v>13.5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31">
        <f t="shared" si="8"/>
        <v>13.5</v>
      </c>
      <c r="T570" s="33"/>
    </row>
    <row r="571" spans="1:20" s="26" customFormat="1" ht="8.25" customHeight="1">
      <c r="A571" s="5">
        <v>305</v>
      </c>
      <c r="B571" s="13" t="s">
        <v>1243</v>
      </c>
      <c r="C571" s="13" t="s">
        <v>3247</v>
      </c>
      <c r="D571" s="14" t="s">
        <v>17</v>
      </c>
      <c r="E571" s="15" t="s">
        <v>3756</v>
      </c>
      <c r="F571" s="7">
        <v>2.7</v>
      </c>
      <c r="G571" s="7">
        <v>1.8</v>
      </c>
      <c r="H571" s="7">
        <v>0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31">
        <f t="shared" si="8"/>
        <v>4.5</v>
      </c>
      <c r="T571" s="33"/>
    </row>
    <row r="572" spans="1:20" s="26" customFormat="1" ht="8.25" customHeight="1">
      <c r="A572" s="5">
        <v>284</v>
      </c>
      <c r="B572" s="13" t="s">
        <v>3953</v>
      </c>
      <c r="C572" s="13" t="s">
        <v>1642</v>
      </c>
      <c r="D572" s="14" t="s">
        <v>17</v>
      </c>
      <c r="E572" s="15" t="s">
        <v>3756</v>
      </c>
      <c r="F572" s="7">
        <v>0</v>
      </c>
      <c r="G572" s="7">
        <v>0</v>
      </c>
      <c r="H572" s="7">
        <v>5.4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31">
        <f t="shared" si="8"/>
        <v>5.4</v>
      </c>
      <c r="T572" s="33"/>
    </row>
    <row r="573" spans="1:20" s="26" customFormat="1" ht="8.25" customHeight="1">
      <c r="A573" s="5">
        <v>142</v>
      </c>
      <c r="B573" s="13" t="s">
        <v>3835</v>
      </c>
      <c r="C573" s="13" t="s">
        <v>3836</v>
      </c>
      <c r="D573" s="14" t="s">
        <v>17</v>
      </c>
      <c r="E573" s="15" t="s">
        <v>3756</v>
      </c>
      <c r="F573" s="7">
        <v>0</v>
      </c>
      <c r="G573" s="7">
        <v>4.32</v>
      </c>
      <c r="H573" s="7">
        <v>9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31">
        <f t="shared" si="8"/>
        <v>13.32</v>
      </c>
      <c r="T573" s="33"/>
    </row>
    <row r="574" spans="1:20" s="26" customFormat="1" ht="8.25" customHeight="1">
      <c r="A574" s="5">
        <v>69</v>
      </c>
      <c r="B574" s="13" t="s">
        <v>727</v>
      </c>
      <c r="C574" s="13" t="s">
        <v>16</v>
      </c>
      <c r="D574" s="14" t="s">
        <v>17</v>
      </c>
      <c r="E574" s="15" t="s">
        <v>3756</v>
      </c>
      <c r="F574" s="7">
        <v>9.900000000000002</v>
      </c>
      <c r="G574" s="7">
        <v>3.78</v>
      </c>
      <c r="H574" s="7">
        <v>13.5</v>
      </c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31">
        <f t="shared" si="8"/>
        <v>27.18</v>
      </c>
      <c r="T574" s="33"/>
    </row>
    <row r="575" spans="1:20" s="26" customFormat="1" ht="8.25" customHeight="1">
      <c r="A575" s="5">
        <v>305</v>
      </c>
      <c r="B575" s="13" t="s">
        <v>513</v>
      </c>
      <c r="C575" s="13" t="s">
        <v>512</v>
      </c>
      <c r="D575" s="14" t="s">
        <v>17</v>
      </c>
      <c r="E575" s="15" t="s">
        <v>3756</v>
      </c>
      <c r="F575" s="7">
        <v>4.5</v>
      </c>
      <c r="G575" s="7">
        <v>0</v>
      </c>
      <c r="H575" s="7">
        <v>0</v>
      </c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31">
        <f t="shared" si="8"/>
        <v>4.5</v>
      </c>
      <c r="T575" s="33"/>
    </row>
    <row r="576" spans="1:20" s="26" customFormat="1" ht="8.25" customHeight="1">
      <c r="A576" s="5">
        <v>120</v>
      </c>
      <c r="B576" s="13" t="s">
        <v>3821</v>
      </c>
      <c r="C576" s="13" t="s">
        <v>1536</v>
      </c>
      <c r="D576" s="14" t="s">
        <v>17</v>
      </c>
      <c r="E576" s="15" t="s">
        <v>3756</v>
      </c>
      <c r="F576" s="7">
        <v>0</v>
      </c>
      <c r="G576" s="7">
        <v>0</v>
      </c>
      <c r="H576" s="7">
        <v>13.5</v>
      </c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31">
        <f t="shared" si="8"/>
        <v>13.5</v>
      </c>
      <c r="T576" s="33"/>
    </row>
    <row r="577" spans="1:20" s="26" customFormat="1" ht="8.25" customHeight="1">
      <c r="A577" s="5">
        <v>31</v>
      </c>
      <c r="B577" s="13" t="s">
        <v>3790</v>
      </c>
      <c r="C577" s="13" t="s">
        <v>3791</v>
      </c>
      <c r="D577" s="14" t="s">
        <v>17</v>
      </c>
      <c r="E577" s="15" t="s">
        <v>3756</v>
      </c>
      <c r="F577" s="7">
        <v>0</v>
      </c>
      <c r="G577" s="7">
        <v>0</v>
      </c>
      <c r="H577" s="7">
        <v>27</v>
      </c>
      <c r="I577" s="7"/>
      <c r="J577" s="7"/>
      <c r="K577" s="7"/>
      <c r="L577" s="7"/>
      <c r="M577" s="7"/>
      <c r="N577" s="7"/>
      <c r="O577" s="7"/>
      <c r="P577" s="7"/>
      <c r="Q577" s="7">
        <v>25.92</v>
      </c>
      <c r="R577" s="7"/>
      <c r="S577" s="31">
        <f t="shared" si="8"/>
        <v>52.92</v>
      </c>
      <c r="T577" s="33"/>
    </row>
    <row r="578" spans="1:20" s="26" customFormat="1" ht="8.25" customHeight="1">
      <c r="A578" s="5">
        <v>120</v>
      </c>
      <c r="B578" s="13" t="s">
        <v>3824</v>
      </c>
      <c r="C578" s="13" t="s">
        <v>1871</v>
      </c>
      <c r="D578" s="14" t="s">
        <v>17</v>
      </c>
      <c r="E578" s="15" t="s">
        <v>3756</v>
      </c>
      <c r="F578" s="7">
        <v>0</v>
      </c>
      <c r="G578" s="7">
        <v>0</v>
      </c>
      <c r="H578" s="7">
        <v>13.5</v>
      </c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31">
        <f aca="true" t="shared" si="9" ref="S578:S641">SUM(F578:R578)</f>
        <v>13.5</v>
      </c>
      <c r="T578" s="33"/>
    </row>
    <row r="579" spans="1:20" s="26" customFormat="1" ht="8.25" customHeight="1">
      <c r="A579" s="5">
        <v>120</v>
      </c>
      <c r="B579" s="13" t="s">
        <v>3827</v>
      </c>
      <c r="C579" s="13" t="s">
        <v>464</v>
      </c>
      <c r="D579" s="14" t="s">
        <v>17</v>
      </c>
      <c r="E579" s="15" t="s">
        <v>3756</v>
      </c>
      <c r="F579" s="7">
        <v>0</v>
      </c>
      <c r="G579" s="7">
        <v>0</v>
      </c>
      <c r="H579" s="7">
        <v>13.5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31">
        <f t="shared" si="9"/>
        <v>13.5</v>
      </c>
      <c r="T579" s="33"/>
    </row>
    <row r="580" spans="1:20" s="26" customFormat="1" ht="8.25" customHeight="1">
      <c r="A580" s="5">
        <v>120</v>
      </c>
      <c r="B580" s="13" t="s">
        <v>3830</v>
      </c>
      <c r="C580" s="13" t="s">
        <v>3831</v>
      </c>
      <c r="D580" s="14" t="s">
        <v>17</v>
      </c>
      <c r="E580" s="15" t="s">
        <v>3756</v>
      </c>
      <c r="F580" s="7">
        <v>0</v>
      </c>
      <c r="G580" s="7">
        <v>0</v>
      </c>
      <c r="H580" s="7">
        <v>13.5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31">
        <f t="shared" si="9"/>
        <v>13.5</v>
      </c>
      <c r="T580" s="33"/>
    </row>
    <row r="581" spans="1:20" s="26" customFormat="1" ht="8.25" customHeight="1">
      <c r="A581" s="5">
        <v>230</v>
      </c>
      <c r="B581" s="13" t="s">
        <v>5386</v>
      </c>
      <c r="C581" s="13" t="s">
        <v>5379</v>
      </c>
      <c r="D581" s="14" t="s">
        <v>5087</v>
      </c>
      <c r="E581" s="15" t="s">
        <v>4088</v>
      </c>
      <c r="F581" s="7">
        <v>0</v>
      </c>
      <c r="G581" s="7">
        <v>0</v>
      </c>
      <c r="H581" s="7">
        <v>0</v>
      </c>
      <c r="I581" s="7"/>
      <c r="J581" s="7"/>
      <c r="K581" s="7"/>
      <c r="L581" s="7"/>
      <c r="M581" s="7"/>
      <c r="N581" s="7"/>
      <c r="O581" s="7"/>
      <c r="P581" s="7">
        <v>4.32</v>
      </c>
      <c r="Q581" s="7"/>
      <c r="R581" s="7"/>
      <c r="S581" s="31">
        <f t="shared" si="9"/>
        <v>4.32</v>
      </c>
      <c r="T581" s="33"/>
    </row>
    <row r="582" spans="1:20" s="26" customFormat="1" ht="8.25" customHeight="1">
      <c r="A582" s="5">
        <v>143</v>
      </c>
      <c r="B582" s="17" t="s">
        <v>4145</v>
      </c>
      <c r="C582" s="17" t="s">
        <v>509</v>
      </c>
      <c r="D582" s="14" t="s">
        <v>17</v>
      </c>
      <c r="E582" s="15" t="s">
        <v>4088</v>
      </c>
      <c r="F582" s="7">
        <v>1.08</v>
      </c>
      <c r="G582" s="7">
        <v>0</v>
      </c>
      <c r="H582" s="7">
        <v>8.100000000000001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31">
        <f t="shared" si="9"/>
        <v>9.180000000000001</v>
      </c>
      <c r="T582" s="33"/>
    </row>
    <row r="583" spans="1:20" s="26" customFormat="1" ht="8.25" customHeight="1">
      <c r="A583" s="5">
        <v>13</v>
      </c>
      <c r="B583" s="13" t="s">
        <v>5190</v>
      </c>
      <c r="C583" s="13" t="s">
        <v>5191</v>
      </c>
      <c r="D583" s="14" t="s">
        <v>5087</v>
      </c>
      <c r="E583" s="15" t="s">
        <v>4088</v>
      </c>
      <c r="F583" s="7">
        <v>0</v>
      </c>
      <c r="G583" s="7">
        <v>0</v>
      </c>
      <c r="H583" s="7">
        <v>0</v>
      </c>
      <c r="I583" s="7"/>
      <c r="J583" s="7"/>
      <c r="K583" s="7"/>
      <c r="L583" s="7"/>
      <c r="M583" s="7"/>
      <c r="N583" s="7"/>
      <c r="O583" s="7"/>
      <c r="P583" s="7"/>
      <c r="Q583" s="7">
        <v>72</v>
      </c>
      <c r="R583" s="7"/>
      <c r="S583" s="31">
        <f t="shared" si="9"/>
        <v>72</v>
      </c>
      <c r="T583" s="33"/>
    </row>
    <row r="584" spans="1:20" s="26" customFormat="1" ht="8.25" customHeight="1">
      <c r="A584" s="5">
        <v>207</v>
      </c>
      <c r="B584" s="13" t="s">
        <v>2015</v>
      </c>
      <c r="C584" s="13" t="s">
        <v>4198</v>
      </c>
      <c r="D584" s="14" t="s">
        <v>17</v>
      </c>
      <c r="E584" s="15" t="s">
        <v>4088</v>
      </c>
      <c r="F584" s="7">
        <v>0</v>
      </c>
      <c r="G584" s="7">
        <v>5.29</v>
      </c>
      <c r="H584" s="7">
        <v>0</v>
      </c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31">
        <f t="shared" si="9"/>
        <v>5.29</v>
      </c>
      <c r="T584" s="33"/>
    </row>
    <row r="585" spans="1:20" s="26" customFormat="1" ht="8.25" customHeight="1">
      <c r="A585" s="5">
        <v>97</v>
      </c>
      <c r="B585" s="17" t="s">
        <v>4115</v>
      </c>
      <c r="C585" s="17" t="s">
        <v>4116</v>
      </c>
      <c r="D585" s="14" t="s">
        <v>17</v>
      </c>
      <c r="E585" s="15" t="s">
        <v>4088</v>
      </c>
      <c r="F585" s="7">
        <v>11.7</v>
      </c>
      <c r="G585" s="7">
        <v>4.32</v>
      </c>
      <c r="H585" s="7">
        <v>0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31">
        <f t="shared" si="9"/>
        <v>16.02</v>
      </c>
      <c r="T585" s="33"/>
    </row>
    <row r="586" spans="1:20" s="26" customFormat="1" ht="8.25" customHeight="1">
      <c r="A586" s="5">
        <v>106</v>
      </c>
      <c r="B586" s="17" t="s">
        <v>4149</v>
      </c>
      <c r="C586" s="17" t="s">
        <v>3128</v>
      </c>
      <c r="D586" s="14" t="s">
        <v>17</v>
      </c>
      <c r="E586" s="15" t="s">
        <v>5458</v>
      </c>
      <c r="F586" s="7">
        <v>4.5</v>
      </c>
      <c r="G586" s="7">
        <v>0</v>
      </c>
      <c r="H586" s="7">
        <v>9</v>
      </c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31">
        <f t="shared" si="9"/>
        <v>13.5</v>
      </c>
      <c r="T586" s="33"/>
    </row>
    <row r="587" spans="1:20" s="26" customFormat="1" ht="8.25" customHeight="1">
      <c r="A587" s="5">
        <v>194</v>
      </c>
      <c r="B587" s="13" t="s">
        <v>4432</v>
      </c>
      <c r="C587" s="13" t="s">
        <v>1452</v>
      </c>
      <c r="D587" s="14" t="s">
        <v>17</v>
      </c>
      <c r="E587" s="15" t="s">
        <v>4334</v>
      </c>
      <c r="F587" s="7">
        <v>0</v>
      </c>
      <c r="G587" s="7">
        <v>0</v>
      </c>
      <c r="H587" s="7">
        <v>5.4</v>
      </c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31">
        <f t="shared" si="9"/>
        <v>5.4</v>
      </c>
      <c r="T587" s="33"/>
    </row>
    <row r="588" spans="1:20" s="26" customFormat="1" ht="8.25" customHeight="1">
      <c r="A588" s="5">
        <v>10</v>
      </c>
      <c r="B588" s="13" t="s">
        <v>4335</v>
      </c>
      <c r="C588" s="13" t="s">
        <v>430</v>
      </c>
      <c r="D588" s="14" t="s">
        <v>17</v>
      </c>
      <c r="E588" s="15" t="s">
        <v>4334</v>
      </c>
      <c r="F588" s="7">
        <v>2.7</v>
      </c>
      <c r="G588" s="7">
        <v>40.12</v>
      </c>
      <c r="H588" s="7">
        <v>52.199999999999996</v>
      </c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31">
        <f t="shared" si="9"/>
        <v>95.02</v>
      </c>
      <c r="T588" s="33"/>
    </row>
    <row r="589" spans="1:20" s="26" customFormat="1" ht="8.25" customHeight="1">
      <c r="A589" s="5">
        <v>52</v>
      </c>
      <c r="B589" s="13" t="s">
        <v>4198</v>
      </c>
      <c r="C589" s="13" t="s">
        <v>2015</v>
      </c>
      <c r="D589" s="14" t="s">
        <v>17</v>
      </c>
      <c r="E589" s="15" t="s">
        <v>4334</v>
      </c>
      <c r="F589" s="7">
        <v>7.5</v>
      </c>
      <c r="G589" s="7">
        <v>9.32</v>
      </c>
      <c r="H589" s="7">
        <v>7.5</v>
      </c>
      <c r="I589" s="7"/>
      <c r="J589" s="7"/>
      <c r="K589" s="7"/>
      <c r="L589" s="7"/>
      <c r="M589" s="7"/>
      <c r="N589" s="7"/>
      <c r="O589" s="7"/>
      <c r="P589" s="7">
        <v>7.2</v>
      </c>
      <c r="Q589" s="7"/>
      <c r="R589" s="7"/>
      <c r="S589" s="31">
        <f t="shared" si="9"/>
        <v>31.52</v>
      </c>
      <c r="T589" s="33"/>
    </row>
    <row r="590" spans="1:20" s="26" customFormat="1" ht="8.25" customHeight="1">
      <c r="A590" s="12">
        <v>128</v>
      </c>
      <c r="B590" s="13" t="s">
        <v>118</v>
      </c>
      <c r="C590" s="13" t="s">
        <v>119</v>
      </c>
      <c r="D590" s="14" t="s">
        <v>23</v>
      </c>
      <c r="E590" s="15" t="s">
        <v>9</v>
      </c>
      <c r="F590" s="7">
        <v>9.3</v>
      </c>
      <c r="G590" s="7">
        <v>0</v>
      </c>
      <c r="H590" s="7">
        <v>0</v>
      </c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31">
        <f t="shared" si="9"/>
        <v>9.3</v>
      </c>
      <c r="T590" s="32"/>
    </row>
    <row r="591" spans="1:20" s="26" customFormat="1" ht="8.25" customHeight="1">
      <c r="A591" s="12">
        <v>101</v>
      </c>
      <c r="B591" s="13" t="s">
        <v>98</v>
      </c>
      <c r="C591" s="13" t="s">
        <v>99</v>
      </c>
      <c r="D591" s="14" t="s">
        <v>23</v>
      </c>
      <c r="E591" s="15" t="s">
        <v>9</v>
      </c>
      <c r="F591" s="7">
        <v>12.5</v>
      </c>
      <c r="G591" s="7">
        <v>0</v>
      </c>
      <c r="H591" s="7">
        <v>0</v>
      </c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31">
        <f t="shared" si="9"/>
        <v>12.5</v>
      </c>
      <c r="T591" s="32"/>
    </row>
    <row r="592" spans="1:20" s="26" customFormat="1" ht="8.25" customHeight="1">
      <c r="A592" s="12">
        <v>160</v>
      </c>
      <c r="B592" s="13" t="s">
        <v>153</v>
      </c>
      <c r="C592" s="13" t="s">
        <v>154</v>
      </c>
      <c r="D592" s="14" t="s">
        <v>23</v>
      </c>
      <c r="E592" s="15" t="s">
        <v>9</v>
      </c>
      <c r="F592" s="7">
        <v>1.08</v>
      </c>
      <c r="G592" s="7">
        <v>5.29</v>
      </c>
      <c r="H592" s="7">
        <v>0</v>
      </c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31">
        <f t="shared" si="9"/>
        <v>6.37</v>
      </c>
      <c r="T592" s="32"/>
    </row>
    <row r="593" spans="1:20" s="26" customFormat="1" ht="8.25" customHeight="1">
      <c r="A593" s="12">
        <v>30</v>
      </c>
      <c r="B593" s="13" t="s">
        <v>21</v>
      </c>
      <c r="C593" s="13" t="s">
        <v>22</v>
      </c>
      <c r="D593" s="14" t="s">
        <v>23</v>
      </c>
      <c r="E593" s="15" t="s">
        <v>9</v>
      </c>
      <c r="F593" s="7">
        <v>0</v>
      </c>
      <c r="G593" s="7">
        <v>7.2</v>
      </c>
      <c r="H593" s="7">
        <v>37.5</v>
      </c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31">
        <f t="shared" si="9"/>
        <v>44.7</v>
      </c>
      <c r="T593" s="32"/>
    </row>
    <row r="594" spans="1:20" s="26" customFormat="1" ht="8.25" customHeight="1">
      <c r="A594" s="12">
        <v>90</v>
      </c>
      <c r="B594" s="13" t="s">
        <v>90</v>
      </c>
      <c r="C594" s="13" t="s">
        <v>91</v>
      </c>
      <c r="D594" s="14" t="s">
        <v>23</v>
      </c>
      <c r="E594" s="15" t="s">
        <v>9</v>
      </c>
      <c r="F594" s="7">
        <v>0</v>
      </c>
      <c r="G594" s="7">
        <v>0</v>
      </c>
      <c r="H594" s="7">
        <v>15</v>
      </c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31">
        <f t="shared" si="9"/>
        <v>15</v>
      </c>
      <c r="T594" s="32"/>
    </row>
    <row r="595" spans="1:20" s="26" customFormat="1" ht="8.25" customHeight="1">
      <c r="A595" s="5">
        <v>70</v>
      </c>
      <c r="B595" s="13" t="s">
        <v>400</v>
      </c>
      <c r="C595" s="13" t="s">
        <v>154</v>
      </c>
      <c r="D595" s="14" t="s">
        <v>23</v>
      </c>
      <c r="E595" s="15" t="s">
        <v>342</v>
      </c>
      <c r="F595" s="7">
        <v>5</v>
      </c>
      <c r="G595" s="7">
        <v>0</v>
      </c>
      <c r="H595" s="7">
        <v>15</v>
      </c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31">
        <f t="shared" si="9"/>
        <v>20</v>
      </c>
      <c r="T595" s="32"/>
    </row>
    <row r="596" spans="1:20" s="26" customFormat="1" ht="8.25" customHeight="1">
      <c r="A596" s="5">
        <v>81</v>
      </c>
      <c r="B596" s="17" t="s">
        <v>5094</v>
      </c>
      <c r="C596" s="17" t="s">
        <v>5095</v>
      </c>
      <c r="D596" s="14" t="s">
        <v>5096</v>
      </c>
      <c r="E596" s="15" t="s">
        <v>342</v>
      </c>
      <c r="F596" s="7">
        <v>0</v>
      </c>
      <c r="G596" s="7">
        <v>0</v>
      </c>
      <c r="H596" s="7">
        <v>0</v>
      </c>
      <c r="I596" s="7"/>
      <c r="J596" s="7"/>
      <c r="K596" s="7"/>
      <c r="L596" s="7"/>
      <c r="M596" s="7"/>
      <c r="N596" s="7"/>
      <c r="O596" s="7"/>
      <c r="P596" s="7"/>
      <c r="Q596" s="7">
        <v>18.14</v>
      </c>
      <c r="R596" s="7"/>
      <c r="S596" s="31">
        <f t="shared" si="9"/>
        <v>18.14</v>
      </c>
      <c r="T596" s="32"/>
    </row>
    <row r="597" spans="1:20" s="26" customFormat="1" ht="8.25" customHeight="1">
      <c r="A597" s="5">
        <v>145</v>
      </c>
      <c r="B597" s="13" t="s">
        <v>465</v>
      </c>
      <c r="C597" s="13" t="s">
        <v>466</v>
      </c>
      <c r="D597" s="14" t="s">
        <v>23</v>
      </c>
      <c r="E597" s="15" t="s">
        <v>342</v>
      </c>
      <c r="F597" s="7">
        <v>0</v>
      </c>
      <c r="G597" s="7">
        <v>7.2</v>
      </c>
      <c r="H597" s="7">
        <v>0</v>
      </c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31">
        <f t="shared" si="9"/>
        <v>7.2</v>
      </c>
      <c r="T597" s="32"/>
    </row>
    <row r="598" spans="1:20" s="26" customFormat="1" ht="8.25" customHeight="1">
      <c r="A598" s="5">
        <v>8</v>
      </c>
      <c r="B598" s="13" t="s">
        <v>345</v>
      </c>
      <c r="C598" s="13" t="s">
        <v>346</v>
      </c>
      <c r="D598" s="14" t="s">
        <v>23</v>
      </c>
      <c r="E598" s="15" t="s">
        <v>342</v>
      </c>
      <c r="F598" s="7">
        <v>15.47</v>
      </c>
      <c r="G598" s="7">
        <v>52.2</v>
      </c>
      <c r="H598" s="7">
        <v>54.435</v>
      </c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31">
        <f t="shared" si="9"/>
        <v>122.105</v>
      </c>
      <c r="T598" s="32"/>
    </row>
    <row r="599" spans="1:20" s="26" customFormat="1" ht="8.25" customHeight="1">
      <c r="A599" s="5">
        <v>128</v>
      </c>
      <c r="B599" s="13" t="s">
        <v>717</v>
      </c>
      <c r="C599" s="13" t="s">
        <v>154</v>
      </c>
      <c r="D599" s="14" t="s">
        <v>23</v>
      </c>
      <c r="E599" s="15" t="s">
        <v>665</v>
      </c>
      <c r="F599" s="7">
        <v>0</v>
      </c>
      <c r="G599" s="7">
        <v>10</v>
      </c>
      <c r="H599" s="7">
        <v>0</v>
      </c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31">
        <f t="shared" si="9"/>
        <v>10</v>
      </c>
      <c r="T599" s="32"/>
    </row>
    <row r="600" spans="1:20" s="26" customFormat="1" ht="8.25" customHeight="1">
      <c r="A600" s="5">
        <v>135</v>
      </c>
      <c r="B600" s="13" t="s">
        <v>722</v>
      </c>
      <c r="C600" s="13" t="s">
        <v>723</v>
      </c>
      <c r="D600" s="14" t="s">
        <v>23</v>
      </c>
      <c r="E600" s="15" t="s">
        <v>665</v>
      </c>
      <c r="F600" s="7">
        <v>5</v>
      </c>
      <c r="G600" s="7">
        <v>4.32</v>
      </c>
      <c r="H600" s="7">
        <v>0</v>
      </c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31">
        <f t="shared" si="9"/>
        <v>9.32</v>
      </c>
      <c r="T600" s="32"/>
    </row>
    <row r="601" spans="1:20" s="26" customFormat="1" ht="8.25" customHeight="1">
      <c r="A601" s="5">
        <v>136</v>
      </c>
      <c r="B601" s="13" t="s">
        <v>465</v>
      </c>
      <c r="C601" s="13" t="s">
        <v>466</v>
      </c>
      <c r="D601" s="14" t="s">
        <v>23</v>
      </c>
      <c r="E601" s="15" t="s">
        <v>665</v>
      </c>
      <c r="F601" s="7">
        <v>3</v>
      </c>
      <c r="G601" s="7">
        <v>6</v>
      </c>
      <c r="H601" s="7">
        <v>0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31">
        <f t="shared" si="9"/>
        <v>9</v>
      </c>
      <c r="T601" s="32"/>
    </row>
    <row r="602" spans="1:20" s="26" customFormat="1" ht="8.25" customHeight="1">
      <c r="A602" s="5">
        <v>68</v>
      </c>
      <c r="B602" s="13" t="s">
        <v>680</v>
      </c>
      <c r="C602" s="13" t="s">
        <v>681</v>
      </c>
      <c r="D602" s="14" t="s">
        <v>23</v>
      </c>
      <c r="E602" s="15" t="s">
        <v>665</v>
      </c>
      <c r="F602" s="7">
        <v>5.49</v>
      </c>
      <c r="G602" s="7">
        <v>0</v>
      </c>
      <c r="H602" s="7">
        <v>18.9</v>
      </c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31">
        <f t="shared" si="9"/>
        <v>24.39</v>
      </c>
      <c r="T602" s="32"/>
    </row>
    <row r="603" spans="1:20" s="26" customFormat="1" ht="8.25" customHeight="1">
      <c r="A603" s="5">
        <v>4</v>
      </c>
      <c r="B603" s="13" t="s">
        <v>948</v>
      </c>
      <c r="C603" s="13" t="s">
        <v>681</v>
      </c>
      <c r="D603" s="14" t="s">
        <v>23</v>
      </c>
      <c r="E603" s="15" t="s">
        <v>949</v>
      </c>
      <c r="F603" s="7">
        <v>39.59</v>
      </c>
      <c r="G603" s="7">
        <v>46.77333333333333</v>
      </c>
      <c r="H603" s="7">
        <v>76.74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31">
        <f t="shared" si="9"/>
        <v>163.10333333333335</v>
      </c>
      <c r="T603" s="32"/>
    </row>
    <row r="604" spans="1:20" s="26" customFormat="1" ht="8.25" customHeight="1">
      <c r="A604" s="5">
        <v>127</v>
      </c>
      <c r="B604" s="13" t="s">
        <v>1306</v>
      </c>
      <c r="C604" s="13" t="s">
        <v>1203</v>
      </c>
      <c r="D604" s="14" t="s">
        <v>23</v>
      </c>
      <c r="E604" s="15" t="s">
        <v>1227</v>
      </c>
      <c r="F604" s="7">
        <v>10.58</v>
      </c>
      <c r="G604" s="7">
        <v>0</v>
      </c>
      <c r="H604" s="7">
        <v>0</v>
      </c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31">
        <f t="shared" si="9"/>
        <v>10.58</v>
      </c>
      <c r="T604" s="32"/>
    </row>
    <row r="605" spans="1:20" s="26" customFormat="1" ht="8.25" customHeight="1">
      <c r="A605" s="5">
        <v>164</v>
      </c>
      <c r="B605" s="13" t="s">
        <v>1338</v>
      </c>
      <c r="C605" s="13" t="s">
        <v>513</v>
      </c>
      <c r="D605" s="14" t="s">
        <v>23</v>
      </c>
      <c r="E605" s="15" t="s">
        <v>1227</v>
      </c>
      <c r="F605" s="7">
        <v>0</v>
      </c>
      <c r="G605" s="7">
        <v>7.56</v>
      </c>
      <c r="H605" s="7">
        <v>0</v>
      </c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31">
        <f t="shared" si="9"/>
        <v>7.56</v>
      </c>
      <c r="T605" s="32"/>
    </row>
    <row r="606" spans="1:20" s="26" customFormat="1" ht="8.25" customHeight="1">
      <c r="A606" s="5">
        <v>184</v>
      </c>
      <c r="B606" s="13" t="s">
        <v>1348</v>
      </c>
      <c r="C606" s="13" t="s">
        <v>1349</v>
      </c>
      <c r="D606" s="14" t="s">
        <v>23</v>
      </c>
      <c r="E606" s="15" t="s">
        <v>1227</v>
      </c>
      <c r="F606" s="7">
        <v>3</v>
      </c>
      <c r="G606" s="7">
        <v>0</v>
      </c>
      <c r="H606" s="7">
        <v>3.24</v>
      </c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31">
        <f t="shared" si="9"/>
        <v>6.24</v>
      </c>
      <c r="T606" s="32"/>
    </row>
    <row r="607" spans="1:20" s="26" customFormat="1" ht="8.25" customHeight="1">
      <c r="A607" s="5">
        <v>7</v>
      </c>
      <c r="B607" s="13" t="s">
        <v>1569</v>
      </c>
      <c r="C607" s="13" t="s">
        <v>1260</v>
      </c>
      <c r="D607" s="14" t="s">
        <v>23</v>
      </c>
      <c r="E607" s="15" t="s">
        <v>5396</v>
      </c>
      <c r="F607" s="7">
        <v>14.669999999999996</v>
      </c>
      <c r="G607" s="7">
        <v>0</v>
      </c>
      <c r="H607" s="7">
        <v>22.5</v>
      </c>
      <c r="I607" s="7"/>
      <c r="J607" s="7"/>
      <c r="K607" s="7"/>
      <c r="L607" s="7"/>
      <c r="M607" s="7"/>
      <c r="N607" s="7"/>
      <c r="O607" s="7"/>
      <c r="P607" s="7"/>
      <c r="Q607" s="7">
        <v>72</v>
      </c>
      <c r="R607" s="7"/>
      <c r="S607" s="31">
        <f t="shared" si="9"/>
        <v>109.16999999999999</v>
      </c>
      <c r="T607" s="32"/>
    </row>
    <row r="608" spans="1:20" s="26" customFormat="1" ht="8.25" customHeight="1">
      <c r="A608" s="5">
        <v>243</v>
      </c>
      <c r="B608" s="17" t="s">
        <v>1666</v>
      </c>
      <c r="C608" s="17" t="s">
        <v>1203</v>
      </c>
      <c r="D608" s="14" t="s">
        <v>23</v>
      </c>
      <c r="E608" s="18" t="s">
        <v>1521</v>
      </c>
      <c r="F608" s="7">
        <v>0</v>
      </c>
      <c r="G608" s="7">
        <v>4.32</v>
      </c>
      <c r="H608" s="7">
        <v>0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31">
        <f t="shared" si="9"/>
        <v>4.32</v>
      </c>
      <c r="T608" s="32"/>
    </row>
    <row r="609" spans="1:20" s="26" customFormat="1" ht="8.25" customHeight="1">
      <c r="A609" s="5">
        <v>335</v>
      </c>
      <c r="B609" s="13" t="s">
        <v>1739</v>
      </c>
      <c r="C609" s="13" t="s">
        <v>733</v>
      </c>
      <c r="D609" s="14" t="s">
        <v>23</v>
      </c>
      <c r="E609" s="15" t="s">
        <v>1521</v>
      </c>
      <c r="F609" s="7">
        <v>1.8</v>
      </c>
      <c r="G609" s="7">
        <v>0</v>
      </c>
      <c r="H609" s="7">
        <v>0</v>
      </c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31">
        <f t="shared" si="9"/>
        <v>1.8</v>
      </c>
      <c r="T609" s="32"/>
    </row>
    <row r="610" spans="1:20" s="26" customFormat="1" ht="8.25" customHeight="1">
      <c r="A610" s="5">
        <v>50</v>
      </c>
      <c r="B610" s="13" t="s">
        <v>1535</v>
      </c>
      <c r="C610" s="13" t="s">
        <v>1536</v>
      </c>
      <c r="D610" s="14" t="s">
        <v>23</v>
      </c>
      <c r="E610" s="18" t="s">
        <v>1521</v>
      </c>
      <c r="F610" s="7">
        <v>0</v>
      </c>
      <c r="G610" s="7">
        <v>0</v>
      </c>
      <c r="H610" s="7">
        <v>37.5</v>
      </c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31">
        <f t="shared" si="9"/>
        <v>37.5</v>
      </c>
      <c r="T610" s="32"/>
    </row>
    <row r="611" spans="1:20" s="26" customFormat="1" ht="8.25" customHeight="1">
      <c r="A611" s="12">
        <v>145</v>
      </c>
      <c r="B611" s="13" t="s">
        <v>1870</v>
      </c>
      <c r="C611" s="13" t="s">
        <v>1871</v>
      </c>
      <c r="D611" s="14" t="s">
        <v>23</v>
      </c>
      <c r="E611" s="15" t="s">
        <v>1792</v>
      </c>
      <c r="F611" s="7">
        <v>7.47</v>
      </c>
      <c r="G611" s="7">
        <v>0</v>
      </c>
      <c r="H611" s="7">
        <v>0</v>
      </c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31">
        <f t="shared" si="9"/>
        <v>7.47</v>
      </c>
      <c r="T611" s="32"/>
    </row>
    <row r="612" spans="1:20" s="26" customFormat="1" ht="8.25" customHeight="1">
      <c r="A612" s="12">
        <v>58</v>
      </c>
      <c r="B612" s="13" t="s">
        <v>1569</v>
      </c>
      <c r="C612" s="13" t="s">
        <v>1260</v>
      </c>
      <c r="D612" s="14" t="s">
        <v>23</v>
      </c>
      <c r="E612" s="15" t="s">
        <v>1792</v>
      </c>
      <c r="F612" s="7">
        <v>5</v>
      </c>
      <c r="G612" s="7">
        <v>20</v>
      </c>
      <c r="H612" s="7">
        <v>0</v>
      </c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31">
        <f t="shared" si="9"/>
        <v>25</v>
      </c>
      <c r="T612" s="32"/>
    </row>
    <row r="613" spans="1:20" s="26" customFormat="1" ht="8.25" customHeight="1">
      <c r="A613" s="12">
        <v>156</v>
      </c>
      <c r="B613" s="13" t="s">
        <v>1902</v>
      </c>
      <c r="C613" s="13" t="s">
        <v>1903</v>
      </c>
      <c r="D613" s="14" t="s">
        <v>23</v>
      </c>
      <c r="E613" s="15" t="s">
        <v>1792</v>
      </c>
      <c r="F613" s="7">
        <v>0</v>
      </c>
      <c r="G613" s="7">
        <v>0</v>
      </c>
      <c r="H613" s="7">
        <v>5.9399999999999995</v>
      </c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31">
        <f t="shared" si="9"/>
        <v>5.9399999999999995</v>
      </c>
      <c r="T613" s="32"/>
    </row>
    <row r="614" spans="1:20" s="26" customFormat="1" ht="8.25" customHeight="1">
      <c r="A614" s="12">
        <v>99</v>
      </c>
      <c r="B614" s="13" t="s">
        <v>2028</v>
      </c>
      <c r="C614" s="13" t="s">
        <v>2029</v>
      </c>
      <c r="D614" s="14" t="s">
        <v>23</v>
      </c>
      <c r="E614" s="15" t="s">
        <v>1977</v>
      </c>
      <c r="F614" s="7">
        <v>0</v>
      </c>
      <c r="G614" s="7">
        <v>4.32</v>
      </c>
      <c r="H614" s="7">
        <v>9</v>
      </c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31">
        <f t="shared" si="9"/>
        <v>13.32</v>
      </c>
      <c r="T614" s="32"/>
    </row>
    <row r="615" spans="1:20" s="26" customFormat="1" ht="8.25" customHeight="1">
      <c r="A615" s="12">
        <v>219</v>
      </c>
      <c r="B615" s="13" t="s">
        <v>2090</v>
      </c>
      <c r="C615" s="13" t="s">
        <v>2091</v>
      </c>
      <c r="D615" s="14" t="s">
        <v>23</v>
      </c>
      <c r="E615" s="15" t="s">
        <v>1977</v>
      </c>
      <c r="F615" s="7">
        <v>2.7</v>
      </c>
      <c r="G615" s="7">
        <v>0</v>
      </c>
      <c r="H615" s="7">
        <v>0</v>
      </c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31">
        <f t="shared" si="9"/>
        <v>2.7</v>
      </c>
      <c r="T615" s="32"/>
    </row>
    <row r="616" spans="1:20" s="26" customFormat="1" ht="8.25" customHeight="1">
      <c r="A616" s="12">
        <v>267</v>
      </c>
      <c r="B616" s="13" t="s">
        <v>2140</v>
      </c>
      <c r="C616" s="13" t="s">
        <v>346</v>
      </c>
      <c r="D616" s="14" t="s">
        <v>23</v>
      </c>
      <c r="E616" s="15" t="s">
        <v>1977</v>
      </c>
      <c r="F616" s="7">
        <v>1.08</v>
      </c>
      <c r="G616" s="7">
        <v>0</v>
      </c>
      <c r="H616" s="7">
        <v>0</v>
      </c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31">
        <f t="shared" si="9"/>
        <v>1.08</v>
      </c>
      <c r="T616" s="32"/>
    </row>
    <row r="617" spans="1:20" s="26" customFormat="1" ht="8.25" customHeight="1">
      <c r="A617" s="5">
        <v>6</v>
      </c>
      <c r="B617" s="13" t="s">
        <v>2176</v>
      </c>
      <c r="C617" s="13" t="s">
        <v>2177</v>
      </c>
      <c r="D617" s="14" t="s">
        <v>23</v>
      </c>
      <c r="E617" s="15" t="s">
        <v>2157</v>
      </c>
      <c r="F617" s="7">
        <v>9.900000000000002</v>
      </c>
      <c r="G617" s="7">
        <v>19.56</v>
      </c>
      <c r="H617" s="7">
        <v>0</v>
      </c>
      <c r="I617" s="7"/>
      <c r="J617" s="7"/>
      <c r="K617" s="7"/>
      <c r="L617" s="7"/>
      <c r="M617" s="7"/>
      <c r="N617" s="7"/>
      <c r="O617" s="7"/>
      <c r="P617" s="7"/>
      <c r="Q617" s="7">
        <v>72</v>
      </c>
      <c r="R617" s="7"/>
      <c r="S617" s="31">
        <f t="shared" si="9"/>
        <v>101.46000000000001</v>
      </c>
      <c r="T617" s="33"/>
    </row>
    <row r="618" spans="1:20" s="26" customFormat="1" ht="8.25" customHeight="1">
      <c r="A618" s="5">
        <v>291</v>
      </c>
      <c r="B618" s="13" t="s">
        <v>2368</v>
      </c>
      <c r="C618" s="13" t="s">
        <v>1536</v>
      </c>
      <c r="D618" s="14" t="s">
        <v>23</v>
      </c>
      <c r="E618" s="15" t="s">
        <v>2157</v>
      </c>
      <c r="F618" s="7">
        <v>0</v>
      </c>
      <c r="G618" s="7">
        <v>0</v>
      </c>
      <c r="H618" s="7">
        <v>3.24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31">
        <f t="shared" si="9"/>
        <v>3.24</v>
      </c>
      <c r="T618" s="33"/>
    </row>
    <row r="619" spans="1:20" s="26" customFormat="1" ht="8.25" customHeight="1">
      <c r="A619" s="5">
        <v>219</v>
      </c>
      <c r="B619" s="13" t="s">
        <v>2321</v>
      </c>
      <c r="C619" s="13" t="s">
        <v>681</v>
      </c>
      <c r="D619" s="14" t="s">
        <v>23</v>
      </c>
      <c r="E619" s="15" t="s">
        <v>2157</v>
      </c>
      <c r="F619" s="7">
        <v>5</v>
      </c>
      <c r="G619" s="7">
        <v>0</v>
      </c>
      <c r="H619" s="7">
        <v>0</v>
      </c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31">
        <f t="shared" si="9"/>
        <v>5</v>
      </c>
      <c r="T619" s="33"/>
    </row>
    <row r="620" spans="1:20" s="26" customFormat="1" ht="8.25" customHeight="1">
      <c r="A620" s="5">
        <v>10</v>
      </c>
      <c r="B620" s="13" t="s">
        <v>2524</v>
      </c>
      <c r="C620" s="13" t="s">
        <v>1837</v>
      </c>
      <c r="D620" s="14" t="s">
        <v>23</v>
      </c>
      <c r="E620" s="15" t="s">
        <v>2520</v>
      </c>
      <c r="F620" s="7">
        <v>22.699999999999996</v>
      </c>
      <c r="G620" s="7">
        <v>41.305</v>
      </c>
      <c r="H620" s="7">
        <v>30.435</v>
      </c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31">
        <f t="shared" si="9"/>
        <v>94.44</v>
      </c>
      <c r="T620" s="33"/>
    </row>
    <row r="621" spans="1:20" s="26" customFormat="1" ht="8.25" customHeight="1">
      <c r="A621" s="5">
        <v>50</v>
      </c>
      <c r="B621" s="13" t="s">
        <v>5107</v>
      </c>
      <c r="C621" s="13" t="s">
        <v>5108</v>
      </c>
      <c r="D621" s="14" t="s">
        <v>23</v>
      </c>
      <c r="E621" s="15" t="s">
        <v>2520</v>
      </c>
      <c r="F621" s="7">
        <v>0</v>
      </c>
      <c r="G621" s="7">
        <v>0</v>
      </c>
      <c r="H621" s="7">
        <v>4.5</v>
      </c>
      <c r="I621" s="7"/>
      <c r="J621" s="7"/>
      <c r="K621" s="7"/>
      <c r="L621" s="7"/>
      <c r="M621" s="7"/>
      <c r="N621" s="7"/>
      <c r="O621" s="7"/>
      <c r="P621" s="7"/>
      <c r="Q621" s="7">
        <v>25.92</v>
      </c>
      <c r="R621" s="7"/>
      <c r="S621" s="31">
        <f t="shared" si="9"/>
        <v>30.42</v>
      </c>
      <c r="T621" s="33"/>
    </row>
    <row r="622" spans="1:20" s="26" customFormat="1" ht="8.25" customHeight="1">
      <c r="A622" s="5">
        <v>29</v>
      </c>
      <c r="B622" s="13" t="s">
        <v>5294</v>
      </c>
      <c r="C622" s="13" t="s">
        <v>5295</v>
      </c>
      <c r="D622" s="14" t="s">
        <v>5096</v>
      </c>
      <c r="E622" s="15" t="s">
        <v>5258</v>
      </c>
      <c r="F622" s="7">
        <v>0</v>
      </c>
      <c r="G622" s="7">
        <v>0</v>
      </c>
      <c r="H622" s="7">
        <v>0</v>
      </c>
      <c r="I622" s="7"/>
      <c r="J622" s="7"/>
      <c r="K622" s="7"/>
      <c r="L622" s="7"/>
      <c r="M622" s="7"/>
      <c r="N622" s="7"/>
      <c r="O622" s="7"/>
      <c r="P622" s="7"/>
      <c r="Q622" s="7">
        <v>43.2</v>
      </c>
      <c r="R622" s="7"/>
      <c r="S622" s="31">
        <f t="shared" si="9"/>
        <v>43.2</v>
      </c>
      <c r="T622" s="33"/>
    </row>
    <row r="623" spans="1:20" s="26" customFormat="1" ht="8.25" customHeight="1">
      <c r="A623" s="5">
        <v>32</v>
      </c>
      <c r="B623" s="13" t="s">
        <v>2873</v>
      </c>
      <c r="C623" s="13" t="s">
        <v>99</v>
      </c>
      <c r="D623" s="14" t="s">
        <v>23</v>
      </c>
      <c r="E623" s="15" t="s">
        <v>2869</v>
      </c>
      <c r="F623" s="7">
        <v>0</v>
      </c>
      <c r="G623" s="7">
        <v>0</v>
      </c>
      <c r="H623" s="7">
        <v>37.5</v>
      </c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31">
        <f t="shared" si="9"/>
        <v>37.5</v>
      </c>
      <c r="T623" s="33"/>
    </row>
    <row r="624" spans="1:20" s="26" customFormat="1" ht="8.25" customHeight="1">
      <c r="A624" s="5">
        <v>65</v>
      </c>
      <c r="B624" s="13" t="s">
        <v>2892</v>
      </c>
      <c r="C624" s="13" t="s">
        <v>1538</v>
      </c>
      <c r="D624" s="14" t="s">
        <v>23</v>
      </c>
      <c r="E624" s="15" t="s">
        <v>2869</v>
      </c>
      <c r="F624" s="7">
        <v>13.98</v>
      </c>
      <c r="G624" s="7">
        <v>7.2</v>
      </c>
      <c r="H624" s="7">
        <v>3.24</v>
      </c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31">
        <f t="shared" si="9"/>
        <v>24.42</v>
      </c>
      <c r="T624" s="33"/>
    </row>
    <row r="625" spans="1:20" s="26" customFormat="1" ht="8.25" customHeight="1">
      <c r="A625" s="5">
        <v>415</v>
      </c>
      <c r="B625" s="13" t="s">
        <v>3129</v>
      </c>
      <c r="C625" s="13" t="s">
        <v>99</v>
      </c>
      <c r="D625" s="14" t="s">
        <v>23</v>
      </c>
      <c r="E625" s="15" t="s">
        <v>2869</v>
      </c>
      <c r="F625" s="7">
        <v>1.08</v>
      </c>
      <c r="G625" s="7">
        <v>0</v>
      </c>
      <c r="H625" s="7">
        <v>0</v>
      </c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31">
        <f t="shared" si="9"/>
        <v>1.08</v>
      </c>
      <c r="T625" s="33"/>
    </row>
    <row r="626" spans="1:20" s="26" customFormat="1" ht="8.25" customHeight="1">
      <c r="A626" s="5">
        <v>36</v>
      </c>
      <c r="B626" s="13" t="s">
        <v>3217</v>
      </c>
      <c r="C626" s="13" t="s">
        <v>3218</v>
      </c>
      <c r="D626" s="14" t="s">
        <v>23</v>
      </c>
      <c r="E626" s="15" t="s">
        <v>3162</v>
      </c>
      <c r="F626" s="7">
        <v>5.580000000000001</v>
      </c>
      <c r="G626" s="7">
        <v>9.72</v>
      </c>
      <c r="H626" s="7">
        <v>3.24</v>
      </c>
      <c r="I626" s="7"/>
      <c r="J626" s="7"/>
      <c r="K626" s="7"/>
      <c r="L626" s="7"/>
      <c r="M626" s="7"/>
      <c r="N626" s="7"/>
      <c r="O626" s="7"/>
      <c r="P626" s="7"/>
      <c r="Q626" s="7">
        <v>18.14</v>
      </c>
      <c r="R626" s="7"/>
      <c r="S626" s="31">
        <f t="shared" si="9"/>
        <v>36.68</v>
      </c>
      <c r="T626" s="33"/>
    </row>
    <row r="627" spans="1:20" s="26" customFormat="1" ht="8.25" customHeight="1">
      <c r="A627" s="5">
        <v>219</v>
      </c>
      <c r="B627" s="13" t="s">
        <v>3287</v>
      </c>
      <c r="C627" s="13" t="s">
        <v>1260</v>
      </c>
      <c r="D627" s="14" t="s">
        <v>23</v>
      </c>
      <c r="E627" s="15" t="s">
        <v>3162</v>
      </c>
      <c r="F627" s="7">
        <v>5.4</v>
      </c>
      <c r="G627" s="7">
        <v>0</v>
      </c>
      <c r="H627" s="7">
        <v>0</v>
      </c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31">
        <f t="shared" si="9"/>
        <v>5.4</v>
      </c>
      <c r="T627" s="33"/>
    </row>
    <row r="628" spans="1:20" s="26" customFormat="1" ht="8.25" customHeight="1">
      <c r="A628" s="5">
        <v>415</v>
      </c>
      <c r="B628" s="17" t="s">
        <v>3445</v>
      </c>
      <c r="C628" s="17" t="s">
        <v>1536</v>
      </c>
      <c r="D628" s="14" t="s">
        <v>23</v>
      </c>
      <c r="E628" s="15" t="s">
        <v>3162</v>
      </c>
      <c r="F628" s="7">
        <v>1.08</v>
      </c>
      <c r="G628" s="7">
        <v>0</v>
      </c>
      <c r="H628" s="7">
        <v>0</v>
      </c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31">
        <f t="shared" si="9"/>
        <v>1.08</v>
      </c>
      <c r="T628" s="33"/>
    </row>
    <row r="629" spans="1:20" s="26" customFormat="1" ht="8.25" customHeight="1">
      <c r="A629" s="5">
        <v>305</v>
      </c>
      <c r="B629" s="13" t="s">
        <v>3610</v>
      </c>
      <c r="C629" s="13" t="s">
        <v>727</v>
      </c>
      <c r="D629" s="14" t="s">
        <v>23</v>
      </c>
      <c r="E629" s="15" t="s">
        <v>3472</v>
      </c>
      <c r="F629" s="7">
        <v>4.5</v>
      </c>
      <c r="G629" s="7">
        <v>0</v>
      </c>
      <c r="H629" s="7">
        <v>0</v>
      </c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31">
        <f t="shared" si="9"/>
        <v>4.5</v>
      </c>
      <c r="T629" s="33"/>
    </row>
    <row r="630" spans="1:20" s="26" customFormat="1" ht="8.25" customHeight="1">
      <c r="A630" s="5">
        <v>184</v>
      </c>
      <c r="B630" s="13" t="s">
        <v>3557</v>
      </c>
      <c r="C630" s="13" t="s">
        <v>2177</v>
      </c>
      <c r="D630" s="14" t="s">
        <v>23</v>
      </c>
      <c r="E630" s="15" t="s">
        <v>3472</v>
      </c>
      <c r="F630" s="7">
        <v>0</v>
      </c>
      <c r="G630" s="7">
        <v>0</v>
      </c>
      <c r="H630" s="7">
        <v>8.100000000000001</v>
      </c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31">
        <f t="shared" si="9"/>
        <v>8.100000000000001</v>
      </c>
      <c r="T630" s="33"/>
    </row>
    <row r="631" spans="1:20" s="26" customFormat="1" ht="8.25" customHeight="1">
      <c r="A631" s="5">
        <v>371</v>
      </c>
      <c r="B631" s="17" t="s">
        <v>3994</v>
      </c>
      <c r="C631" s="17" t="s">
        <v>2177</v>
      </c>
      <c r="D631" s="14" t="s">
        <v>23</v>
      </c>
      <c r="E631" s="15" t="s">
        <v>3756</v>
      </c>
      <c r="F631" s="7">
        <v>2.7</v>
      </c>
      <c r="G631" s="7">
        <v>0</v>
      </c>
      <c r="H631" s="7">
        <v>0</v>
      </c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31">
        <f t="shared" si="9"/>
        <v>2.7</v>
      </c>
      <c r="T631" s="33"/>
    </row>
    <row r="632" spans="1:20" s="26" customFormat="1" ht="8.25" customHeight="1">
      <c r="A632" s="5">
        <v>184</v>
      </c>
      <c r="B632" s="13" t="s">
        <v>3889</v>
      </c>
      <c r="C632" s="13" t="s">
        <v>346</v>
      </c>
      <c r="D632" s="14" t="s">
        <v>23</v>
      </c>
      <c r="E632" s="15" t="s">
        <v>3756</v>
      </c>
      <c r="F632" s="7">
        <v>0</v>
      </c>
      <c r="G632" s="7">
        <v>0</v>
      </c>
      <c r="H632" s="7">
        <v>8.100000000000001</v>
      </c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31">
        <f t="shared" si="9"/>
        <v>8.100000000000001</v>
      </c>
      <c r="T632" s="33"/>
    </row>
    <row r="633" spans="1:20" s="26" customFormat="1" ht="8.25" customHeight="1">
      <c r="A633" s="5">
        <v>184</v>
      </c>
      <c r="B633" s="13" t="s">
        <v>3890</v>
      </c>
      <c r="C633" s="13" t="s">
        <v>681</v>
      </c>
      <c r="D633" s="14" t="s">
        <v>23</v>
      </c>
      <c r="E633" s="15" t="s">
        <v>3756</v>
      </c>
      <c r="F633" s="7">
        <v>0</v>
      </c>
      <c r="G633" s="7">
        <v>0</v>
      </c>
      <c r="H633" s="7">
        <v>8.100000000000001</v>
      </c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31">
        <f t="shared" si="9"/>
        <v>8.100000000000001</v>
      </c>
      <c r="T633" s="33"/>
    </row>
    <row r="634" spans="1:20" s="26" customFormat="1" ht="8.25" customHeight="1">
      <c r="A634" s="5">
        <v>111</v>
      </c>
      <c r="B634" s="13" t="s">
        <v>3888</v>
      </c>
      <c r="C634" s="13" t="s">
        <v>430</v>
      </c>
      <c r="D634" s="14" t="s">
        <v>23</v>
      </c>
      <c r="E634" s="15" t="s">
        <v>3756</v>
      </c>
      <c r="F634" s="7">
        <v>0</v>
      </c>
      <c r="G634" s="7">
        <v>0</v>
      </c>
      <c r="H634" s="7">
        <v>15.600000000000001</v>
      </c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31">
        <f t="shared" si="9"/>
        <v>15.600000000000001</v>
      </c>
      <c r="T634" s="33"/>
    </row>
    <row r="635" spans="1:20" s="26" customFormat="1" ht="8.25" customHeight="1">
      <c r="A635" s="5">
        <v>184</v>
      </c>
      <c r="B635" s="13" t="s">
        <v>3887</v>
      </c>
      <c r="C635" s="13" t="s">
        <v>1536</v>
      </c>
      <c r="D635" s="14" t="s">
        <v>23</v>
      </c>
      <c r="E635" s="15" t="s">
        <v>3756</v>
      </c>
      <c r="F635" s="7">
        <v>0</v>
      </c>
      <c r="G635" s="7">
        <v>0</v>
      </c>
      <c r="H635" s="7">
        <v>8.100000000000001</v>
      </c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31">
        <f t="shared" si="9"/>
        <v>8.100000000000001</v>
      </c>
      <c r="T635" s="33"/>
    </row>
    <row r="636" spans="1:20" s="26" customFormat="1" ht="8.25" customHeight="1">
      <c r="A636" s="5">
        <v>224</v>
      </c>
      <c r="B636" s="17" t="s">
        <v>3893</v>
      </c>
      <c r="C636" s="17" t="s">
        <v>3894</v>
      </c>
      <c r="D636" s="14" t="s">
        <v>23</v>
      </c>
      <c r="E636" s="15" t="s">
        <v>3756</v>
      </c>
      <c r="F636" s="7">
        <v>4.5</v>
      </c>
      <c r="G636" s="7">
        <v>0</v>
      </c>
      <c r="H636" s="7">
        <v>3.24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31">
        <f t="shared" si="9"/>
        <v>7.74</v>
      </c>
      <c r="T636" s="33"/>
    </row>
    <row r="637" spans="1:20" s="26" customFormat="1" ht="8.25" customHeight="1">
      <c r="A637" s="5">
        <v>365</v>
      </c>
      <c r="B637" s="13" t="s">
        <v>4301</v>
      </c>
      <c r="C637" s="13" t="s">
        <v>224</v>
      </c>
      <c r="D637" s="14" t="s">
        <v>23</v>
      </c>
      <c r="E637" s="15" t="s">
        <v>4088</v>
      </c>
      <c r="F637" s="7">
        <v>1.08</v>
      </c>
      <c r="G637" s="7">
        <v>0</v>
      </c>
      <c r="H637" s="7">
        <v>0</v>
      </c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31">
        <f t="shared" si="9"/>
        <v>1.08</v>
      </c>
      <c r="T637" s="33"/>
    </row>
    <row r="638" spans="1:20" s="26" customFormat="1" ht="8.25" customHeight="1">
      <c r="A638" s="5">
        <v>261</v>
      </c>
      <c r="B638" s="13" t="s">
        <v>4467</v>
      </c>
      <c r="C638" s="13" t="s">
        <v>2694</v>
      </c>
      <c r="D638" s="14" t="s">
        <v>23</v>
      </c>
      <c r="E638" s="15" t="s">
        <v>4334</v>
      </c>
      <c r="F638" s="7">
        <v>0</v>
      </c>
      <c r="G638" s="7">
        <v>0</v>
      </c>
      <c r="H638" s="7">
        <v>3.24</v>
      </c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31">
        <f t="shared" si="9"/>
        <v>3.24</v>
      </c>
      <c r="T638" s="33"/>
    </row>
    <row r="639" spans="1:20" s="26" customFormat="1" ht="8.25" customHeight="1">
      <c r="A639" s="5">
        <v>90</v>
      </c>
      <c r="B639" s="13" t="s">
        <v>403</v>
      </c>
      <c r="C639" s="13" t="s">
        <v>404</v>
      </c>
      <c r="D639" s="14" t="s">
        <v>405</v>
      </c>
      <c r="E639" s="15" t="s">
        <v>342</v>
      </c>
      <c r="F639" s="7">
        <v>3</v>
      </c>
      <c r="G639" s="7">
        <v>5.4</v>
      </c>
      <c r="H639" s="7">
        <v>8.100000000000001</v>
      </c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31">
        <f t="shared" si="9"/>
        <v>16.5</v>
      </c>
      <c r="T639" s="32"/>
    </row>
    <row r="640" spans="1:20" s="26" customFormat="1" ht="8.25" customHeight="1">
      <c r="A640" s="5">
        <v>384</v>
      </c>
      <c r="B640" s="13" t="s">
        <v>933</v>
      </c>
      <c r="C640" s="13" t="s">
        <v>934</v>
      </c>
      <c r="D640" s="14" t="s">
        <v>405</v>
      </c>
      <c r="E640" s="15" t="s">
        <v>665</v>
      </c>
      <c r="F640" s="7">
        <v>0.9</v>
      </c>
      <c r="G640" s="7">
        <v>0</v>
      </c>
      <c r="H640" s="7">
        <v>0</v>
      </c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31">
        <f t="shared" si="9"/>
        <v>0.9</v>
      </c>
      <c r="T640" s="32"/>
    </row>
    <row r="641" spans="1:20" s="26" customFormat="1" ht="8.25" customHeight="1">
      <c r="A641" s="5">
        <v>99</v>
      </c>
      <c r="B641" s="13" t="s">
        <v>699</v>
      </c>
      <c r="C641" s="13" t="s">
        <v>541</v>
      </c>
      <c r="D641" s="14" t="s">
        <v>405</v>
      </c>
      <c r="E641" s="15" t="s">
        <v>665</v>
      </c>
      <c r="F641" s="7">
        <v>1.08</v>
      </c>
      <c r="G641" s="7">
        <v>0</v>
      </c>
      <c r="H641" s="7">
        <v>13.5</v>
      </c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31">
        <f t="shared" si="9"/>
        <v>14.58</v>
      </c>
      <c r="T641" s="32"/>
    </row>
    <row r="642" spans="1:20" s="26" customFormat="1" ht="8.25" customHeight="1">
      <c r="A642" s="5">
        <v>90</v>
      </c>
      <c r="B642" s="13" t="s">
        <v>741</v>
      </c>
      <c r="C642" s="13" t="s">
        <v>742</v>
      </c>
      <c r="D642" s="14" t="s">
        <v>405</v>
      </c>
      <c r="E642" s="15" t="s">
        <v>665</v>
      </c>
      <c r="F642" s="7">
        <v>0</v>
      </c>
      <c r="G642" s="7">
        <v>0</v>
      </c>
      <c r="H642" s="7">
        <v>15.600000000000001</v>
      </c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31">
        <f aca="true" t="shared" si="10" ref="S642:S705">SUM(F642:R642)</f>
        <v>15.600000000000001</v>
      </c>
      <c r="T642" s="32"/>
    </row>
    <row r="643" spans="1:20" s="26" customFormat="1" ht="8.25" customHeight="1">
      <c r="A643" s="5">
        <v>145</v>
      </c>
      <c r="B643" s="13" t="s">
        <v>324</v>
      </c>
      <c r="C643" s="13" t="s">
        <v>743</v>
      </c>
      <c r="D643" s="14" t="s">
        <v>405</v>
      </c>
      <c r="E643" s="15" t="s">
        <v>665</v>
      </c>
      <c r="F643" s="7">
        <v>0</v>
      </c>
      <c r="G643" s="7">
        <v>0</v>
      </c>
      <c r="H643" s="7">
        <v>8.100000000000001</v>
      </c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31">
        <f t="shared" si="10"/>
        <v>8.100000000000001</v>
      </c>
      <c r="T643" s="32"/>
    </row>
    <row r="644" spans="1:20" s="26" customFormat="1" ht="8.25" customHeight="1">
      <c r="A644" s="5">
        <v>291</v>
      </c>
      <c r="B644" s="13" t="s">
        <v>854</v>
      </c>
      <c r="C644" s="13" t="s">
        <v>855</v>
      </c>
      <c r="D644" s="14" t="s">
        <v>405</v>
      </c>
      <c r="E644" s="15" t="s">
        <v>665</v>
      </c>
      <c r="F644" s="7">
        <v>2.7</v>
      </c>
      <c r="G644" s="7">
        <v>0</v>
      </c>
      <c r="H644" s="7">
        <v>0</v>
      </c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31">
        <f t="shared" si="10"/>
        <v>2.7</v>
      </c>
      <c r="T644" s="32"/>
    </row>
    <row r="645" spans="1:20" s="26" customFormat="1" ht="8.25" customHeight="1">
      <c r="A645" s="5">
        <v>145</v>
      </c>
      <c r="B645" s="13" t="s">
        <v>745</v>
      </c>
      <c r="C645" s="13" t="s">
        <v>746</v>
      </c>
      <c r="D645" s="14" t="s">
        <v>405</v>
      </c>
      <c r="E645" s="15" t="s">
        <v>665</v>
      </c>
      <c r="F645" s="7">
        <v>0</v>
      </c>
      <c r="G645" s="7">
        <v>0</v>
      </c>
      <c r="H645" s="7">
        <v>8.100000000000001</v>
      </c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31">
        <f t="shared" si="10"/>
        <v>8.100000000000001</v>
      </c>
      <c r="T645" s="32"/>
    </row>
    <row r="646" spans="1:20" s="26" customFormat="1" ht="8.25" customHeight="1">
      <c r="A646" s="5">
        <v>31</v>
      </c>
      <c r="B646" s="13" t="s">
        <v>960</v>
      </c>
      <c r="C646" s="13" t="s">
        <v>961</v>
      </c>
      <c r="D646" s="14" t="s">
        <v>405</v>
      </c>
      <c r="E646" s="15" t="s">
        <v>949</v>
      </c>
      <c r="F646" s="7">
        <v>5</v>
      </c>
      <c r="G646" s="7">
        <v>22.485</v>
      </c>
      <c r="H646" s="7">
        <v>21.6</v>
      </c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31">
        <f t="shared" si="10"/>
        <v>49.085</v>
      </c>
      <c r="T646" s="32"/>
    </row>
    <row r="647" spans="1:20" s="26" customFormat="1" ht="8.25" customHeight="1">
      <c r="A647" s="5">
        <v>335</v>
      </c>
      <c r="B647" s="13" t="s">
        <v>1453</v>
      </c>
      <c r="C647" s="13" t="s">
        <v>1454</v>
      </c>
      <c r="D647" s="14" t="s">
        <v>405</v>
      </c>
      <c r="E647" s="15" t="s">
        <v>1227</v>
      </c>
      <c r="F647" s="7">
        <v>1.8</v>
      </c>
      <c r="G647" s="7">
        <v>0</v>
      </c>
      <c r="H647" s="7">
        <v>0</v>
      </c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31">
        <f t="shared" si="10"/>
        <v>1.8</v>
      </c>
      <c r="T647" s="32"/>
    </row>
    <row r="648" spans="1:20" s="26" customFormat="1" ht="8.25" customHeight="1">
      <c r="A648" s="5">
        <v>160</v>
      </c>
      <c r="B648" s="13" t="s">
        <v>856</v>
      </c>
      <c r="C648" s="13" t="s">
        <v>1333</v>
      </c>
      <c r="D648" s="14" t="s">
        <v>405</v>
      </c>
      <c r="E648" s="15" t="s">
        <v>1227</v>
      </c>
      <c r="F648" s="7">
        <v>0</v>
      </c>
      <c r="G648" s="7">
        <v>0</v>
      </c>
      <c r="H648" s="7">
        <v>8.100000000000001</v>
      </c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31">
        <f t="shared" si="10"/>
        <v>8.100000000000001</v>
      </c>
      <c r="T648" s="32"/>
    </row>
    <row r="649" spans="1:20" s="26" customFormat="1" ht="8.25" customHeight="1">
      <c r="A649" s="5">
        <v>158</v>
      </c>
      <c r="B649" s="13" t="s">
        <v>80</v>
      </c>
      <c r="C649" s="13" t="s">
        <v>1322</v>
      </c>
      <c r="D649" s="14" t="s">
        <v>405</v>
      </c>
      <c r="E649" s="15" t="s">
        <v>1227</v>
      </c>
      <c r="F649" s="7">
        <v>0</v>
      </c>
      <c r="G649" s="7">
        <v>0</v>
      </c>
      <c r="H649" s="7">
        <v>8.100000000000001</v>
      </c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31">
        <f t="shared" si="10"/>
        <v>8.100000000000001</v>
      </c>
      <c r="T649" s="32"/>
    </row>
    <row r="650" spans="1:20" s="26" customFormat="1" ht="8.25" customHeight="1">
      <c r="A650" s="5">
        <v>82</v>
      </c>
      <c r="B650" s="13" t="s">
        <v>5286</v>
      </c>
      <c r="C650" s="13" t="s">
        <v>5287</v>
      </c>
      <c r="D650" s="14" t="s">
        <v>5126</v>
      </c>
      <c r="E650" s="15" t="s">
        <v>5221</v>
      </c>
      <c r="F650" s="7">
        <v>0</v>
      </c>
      <c r="G650" s="7">
        <v>0</v>
      </c>
      <c r="H650" s="7">
        <v>0</v>
      </c>
      <c r="I650" s="7"/>
      <c r="J650" s="7"/>
      <c r="K650" s="7"/>
      <c r="L650" s="7"/>
      <c r="M650" s="7"/>
      <c r="N650" s="7"/>
      <c r="O650" s="7"/>
      <c r="P650" s="7"/>
      <c r="Q650" s="7">
        <v>18.14</v>
      </c>
      <c r="R650" s="7"/>
      <c r="S650" s="31">
        <f t="shared" si="10"/>
        <v>18.14</v>
      </c>
      <c r="T650" s="32"/>
    </row>
    <row r="651" spans="1:20" s="26" customFormat="1" ht="8.25" customHeight="1">
      <c r="A651" s="5">
        <v>29</v>
      </c>
      <c r="B651" s="13" t="s">
        <v>286</v>
      </c>
      <c r="C651" s="13" t="s">
        <v>1336</v>
      </c>
      <c r="D651" s="14" t="s">
        <v>405</v>
      </c>
      <c r="E651" s="15" t="s">
        <v>5396</v>
      </c>
      <c r="F651" s="7">
        <v>0</v>
      </c>
      <c r="G651" s="7">
        <v>5.4</v>
      </c>
      <c r="H651" s="7">
        <v>45.6</v>
      </c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31">
        <f t="shared" si="10"/>
        <v>51</v>
      </c>
      <c r="T651" s="32"/>
    </row>
    <row r="652" spans="1:20" s="26" customFormat="1" ht="8.25" customHeight="1">
      <c r="A652" s="5">
        <v>324</v>
      </c>
      <c r="B652" s="13" t="s">
        <v>1731</v>
      </c>
      <c r="C652" s="13" t="s">
        <v>1732</v>
      </c>
      <c r="D652" s="14" t="s">
        <v>405</v>
      </c>
      <c r="E652" s="15" t="s">
        <v>1521</v>
      </c>
      <c r="F652" s="7">
        <v>2.3999999999999995</v>
      </c>
      <c r="G652" s="7">
        <v>0</v>
      </c>
      <c r="H652" s="7">
        <v>0</v>
      </c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31">
        <f t="shared" si="10"/>
        <v>2.3999999999999995</v>
      </c>
      <c r="T652" s="32"/>
    </row>
    <row r="653" spans="1:20" s="26" customFormat="1" ht="8.25" customHeight="1">
      <c r="A653" s="12">
        <v>139</v>
      </c>
      <c r="B653" s="13" t="s">
        <v>130</v>
      </c>
      <c r="C653" s="13" t="s">
        <v>1867</v>
      </c>
      <c r="D653" s="14" t="s">
        <v>405</v>
      </c>
      <c r="E653" s="15" t="s">
        <v>1792</v>
      </c>
      <c r="F653" s="7">
        <v>0</v>
      </c>
      <c r="G653" s="7">
        <v>0</v>
      </c>
      <c r="H653" s="7">
        <v>7.5</v>
      </c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31">
        <f t="shared" si="10"/>
        <v>7.5</v>
      </c>
      <c r="T653" s="32"/>
    </row>
    <row r="654" spans="1:20" s="26" customFormat="1" ht="8.25" customHeight="1">
      <c r="A654" s="12">
        <v>24</v>
      </c>
      <c r="B654" s="13" t="s">
        <v>1815</v>
      </c>
      <c r="C654" s="13" t="s">
        <v>1816</v>
      </c>
      <c r="D654" s="14" t="s">
        <v>405</v>
      </c>
      <c r="E654" s="15" t="s">
        <v>5453</v>
      </c>
      <c r="F654" s="7">
        <v>11.5</v>
      </c>
      <c r="G654" s="7">
        <v>12.885</v>
      </c>
      <c r="H654" s="7">
        <v>13.5</v>
      </c>
      <c r="I654" s="7"/>
      <c r="J654" s="7"/>
      <c r="K654" s="7"/>
      <c r="L654" s="7"/>
      <c r="M654" s="7"/>
      <c r="N654" s="7"/>
      <c r="O654" s="7"/>
      <c r="P654" s="7"/>
      <c r="Q654" s="7">
        <v>18.14</v>
      </c>
      <c r="R654" s="7"/>
      <c r="S654" s="31">
        <f t="shared" si="10"/>
        <v>56.025</v>
      </c>
      <c r="T654" s="32"/>
    </row>
    <row r="655" spans="1:20" s="26" customFormat="1" ht="8.25" customHeight="1">
      <c r="A655" s="12">
        <v>85</v>
      </c>
      <c r="B655" s="13" t="s">
        <v>1971</v>
      </c>
      <c r="C655" s="13" t="s">
        <v>2018</v>
      </c>
      <c r="D655" s="14" t="s">
        <v>405</v>
      </c>
      <c r="E655" s="15" t="s">
        <v>1977</v>
      </c>
      <c r="F655" s="7">
        <v>6.299999999999999</v>
      </c>
      <c r="G655" s="7">
        <v>0</v>
      </c>
      <c r="H655" s="7">
        <v>8.100000000000001</v>
      </c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31">
        <f t="shared" si="10"/>
        <v>14.4</v>
      </c>
      <c r="T655" s="32"/>
    </row>
    <row r="656" spans="1:20" s="26" customFormat="1" ht="8.25" customHeight="1">
      <c r="A656" s="5">
        <v>32</v>
      </c>
      <c r="B656" s="17" t="s">
        <v>2174</v>
      </c>
      <c r="C656" s="17" t="s">
        <v>2175</v>
      </c>
      <c r="D656" s="14" t="s">
        <v>405</v>
      </c>
      <c r="E656" s="15" t="s">
        <v>2157</v>
      </c>
      <c r="F656" s="7">
        <v>9.7</v>
      </c>
      <c r="G656" s="7">
        <v>0</v>
      </c>
      <c r="H656" s="7">
        <v>22.5</v>
      </c>
      <c r="I656" s="7"/>
      <c r="J656" s="7"/>
      <c r="K656" s="7"/>
      <c r="L656" s="7"/>
      <c r="M656" s="7"/>
      <c r="N656" s="7"/>
      <c r="O656" s="7"/>
      <c r="P656" s="7"/>
      <c r="Q656" s="7">
        <v>18.14</v>
      </c>
      <c r="R656" s="7"/>
      <c r="S656" s="31">
        <f t="shared" si="10"/>
        <v>50.34</v>
      </c>
      <c r="T656" s="33"/>
    </row>
    <row r="657" spans="1:20" s="26" customFormat="1" ht="8.25" customHeight="1">
      <c r="A657" s="5">
        <v>17</v>
      </c>
      <c r="B657" s="17" t="s">
        <v>2526</v>
      </c>
      <c r="C657" s="17" t="s">
        <v>967</v>
      </c>
      <c r="D657" s="14" t="s">
        <v>405</v>
      </c>
      <c r="E657" s="15" t="s">
        <v>2520</v>
      </c>
      <c r="F657" s="7">
        <v>4.5</v>
      </c>
      <c r="G657" s="7">
        <v>30.4</v>
      </c>
      <c r="H657" s="7">
        <v>40.5</v>
      </c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31">
        <f t="shared" si="10"/>
        <v>75.4</v>
      </c>
      <c r="T657" s="33"/>
    </row>
    <row r="658" spans="1:20" s="26" customFormat="1" ht="8.25" customHeight="1">
      <c r="A658" s="5">
        <v>241</v>
      </c>
      <c r="B658" s="13" t="s">
        <v>2692</v>
      </c>
      <c r="C658" s="13" t="s">
        <v>2693</v>
      </c>
      <c r="D658" s="14" t="s">
        <v>405</v>
      </c>
      <c r="E658" s="15" t="s">
        <v>2520</v>
      </c>
      <c r="F658" s="7">
        <v>0</v>
      </c>
      <c r="G658" s="7">
        <v>0</v>
      </c>
      <c r="H658" s="7">
        <v>4.5</v>
      </c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31">
        <f t="shared" si="10"/>
        <v>4.5</v>
      </c>
      <c r="T658" s="33"/>
    </row>
    <row r="659" spans="1:20" s="26" customFormat="1" ht="8.25" customHeight="1">
      <c r="A659" s="5">
        <v>164</v>
      </c>
      <c r="B659" s="13" t="s">
        <v>3225</v>
      </c>
      <c r="C659" s="13" t="s">
        <v>967</v>
      </c>
      <c r="D659" s="14" t="s">
        <v>405</v>
      </c>
      <c r="E659" s="15" t="s">
        <v>3162</v>
      </c>
      <c r="F659" s="7">
        <v>0</v>
      </c>
      <c r="G659" s="7">
        <v>0</v>
      </c>
      <c r="H659" s="7">
        <v>8.100000000000001</v>
      </c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31">
        <f t="shared" si="10"/>
        <v>8.100000000000001</v>
      </c>
      <c r="T659" s="33"/>
    </row>
    <row r="660" spans="1:20" s="26" customFormat="1" ht="8.25" customHeight="1">
      <c r="A660" s="5">
        <v>432</v>
      </c>
      <c r="B660" s="13" t="s">
        <v>3456</v>
      </c>
      <c r="C660" s="13" t="s">
        <v>3457</v>
      </c>
      <c r="D660" s="14" t="s">
        <v>405</v>
      </c>
      <c r="E660" s="15" t="s">
        <v>3162</v>
      </c>
      <c r="F660" s="7">
        <v>0.9</v>
      </c>
      <c r="G660" s="7">
        <v>0</v>
      </c>
      <c r="H660" s="7">
        <v>0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31">
        <f t="shared" si="10"/>
        <v>0.9</v>
      </c>
      <c r="T660" s="33"/>
    </row>
    <row r="661" spans="1:20" s="26" customFormat="1" ht="8.25" customHeight="1">
      <c r="A661" s="5">
        <v>461</v>
      </c>
      <c r="B661" s="13" t="s">
        <v>3716</v>
      </c>
      <c r="C661" s="13" t="s">
        <v>3717</v>
      </c>
      <c r="D661" s="14" t="s">
        <v>405</v>
      </c>
      <c r="E661" s="15" t="s">
        <v>3472</v>
      </c>
      <c r="F661" s="7">
        <v>1.08</v>
      </c>
      <c r="G661" s="7">
        <v>0</v>
      </c>
      <c r="H661" s="7">
        <v>0</v>
      </c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31">
        <f t="shared" si="10"/>
        <v>1.08</v>
      </c>
      <c r="T661" s="33"/>
    </row>
    <row r="662" spans="1:20" s="26" customFormat="1" ht="8.25" customHeight="1">
      <c r="A662" s="5">
        <v>98</v>
      </c>
      <c r="B662" s="13" t="s">
        <v>5122</v>
      </c>
      <c r="C662" s="13" t="s">
        <v>5125</v>
      </c>
      <c r="D662" s="14" t="s">
        <v>5126</v>
      </c>
      <c r="E662" s="15" t="s">
        <v>5121</v>
      </c>
      <c r="F662" s="7">
        <v>0</v>
      </c>
      <c r="G662" s="7">
        <v>0</v>
      </c>
      <c r="H662" s="7">
        <v>0</v>
      </c>
      <c r="I662" s="7"/>
      <c r="J662" s="7"/>
      <c r="K662" s="7"/>
      <c r="L662" s="7"/>
      <c r="M662" s="7"/>
      <c r="N662" s="7"/>
      <c r="O662" s="7"/>
      <c r="P662" s="7"/>
      <c r="Q662" s="7">
        <v>18.14</v>
      </c>
      <c r="R662" s="7"/>
      <c r="S662" s="31">
        <f t="shared" si="10"/>
        <v>18.14</v>
      </c>
      <c r="T662" s="33"/>
    </row>
    <row r="663" spans="1:20" s="26" customFormat="1" ht="8.25" customHeight="1">
      <c r="A663" s="5">
        <v>305</v>
      </c>
      <c r="B663" s="13" t="s">
        <v>3611</v>
      </c>
      <c r="C663" s="13" t="s">
        <v>3612</v>
      </c>
      <c r="D663" s="14" t="s">
        <v>405</v>
      </c>
      <c r="E663" s="15" t="s">
        <v>3472</v>
      </c>
      <c r="F663" s="7">
        <v>4.5</v>
      </c>
      <c r="G663" s="7">
        <v>0</v>
      </c>
      <c r="H663" s="7">
        <v>0</v>
      </c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31">
        <f t="shared" si="10"/>
        <v>4.5</v>
      </c>
      <c r="T663" s="33"/>
    </row>
    <row r="664" spans="1:20" s="26" customFormat="1" ht="8.25" customHeight="1">
      <c r="A664" s="5">
        <v>475</v>
      </c>
      <c r="B664" s="13" t="s">
        <v>4072</v>
      </c>
      <c r="C664" s="13" t="s">
        <v>4073</v>
      </c>
      <c r="D664" s="14" t="s">
        <v>405</v>
      </c>
      <c r="E664" s="15" t="s">
        <v>3756</v>
      </c>
      <c r="F664" s="7">
        <v>0.9</v>
      </c>
      <c r="G664" s="7">
        <v>0</v>
      </c>
      <c r="H664" s="7">
        <v>0</v>
      </c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31">
        <f t="shared" si="10"/>
        <v>0.9</v>
      </c>
      <c r="T664" s="33"/>
    </row>
    <row r="665" spans="1:20" s="26" customFormat="1" ht="8.25" customHeight="1">
      <c r="A665" s="5">
        <v>35</v>
      </c>
      <c r="B665" s="13" t="s">
        <v>3134</v>
      </c>
      <c r="C665" s="13" t="s">
        <v>2729</v>
      </c>
      <c r="D665" s="14" t="s">
        <v>405</v>
      </c>
      <c r="E665" s="15" t="s">
        <v>3756</v>
      </c>
      <c r="F665" s="7">
        <v>1.5</v>
      </c>
      <c r="G665" s="7">
        <v>3.78</v>
      </c>
      <c r="H665" s="7">
        <v>37.5</v>
      </c>
      <c r="I665" s="7">
        <v>4.32</v>
      </c>
      <c r="J665" s="7"/>
      <c r="K665" s="7"/>
      <c r="L665" s="7"/>
      <c r="M665" s="7"/>
      <c r="N665" s="7"/>
      <c r="O665" s="7"/>
      <c r="P665" s="7"/>
      <c r="Q665" s="7"/>
      <c r="R665" s="7"/>
      <c r="S665" s="31">
        <f t="shared" si="10"/>
        <v>47.1</v>
      </c>
      <c r="T665" s="33"/>
    </row>
    <row r="666" spans="1:20" s="26" customFormat="1" ht="8.25" customHeight="1">
      <c r="A666" s="5">
        <v>106</v>
      </c>
      <c r="B666" s="17" t="s">
        <v>3556</v>
      </c>
      <c r="C666" s="17" t="s">
        <v>4125</v>
      </c>
      <c r="D666" s="14" t="s">
        <v>405</v>
      </c>
      <c r="E666" s="15" t="s">
        <v>4088</v>
      </c>
      <c r="F666" s="7">
        <v>0</v>
      </c>
      <c r="G666" s="7">
        <v>0</v>
      </c>
      <c r="H666" s="7">
        <v>13.5</v>
      </c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31">
        <f t="shared" si="10"/>
        <v>13.5</v>
      </c>
      <c r="T666" s="33"/>
    </row>
    <row r="667" spans="1:20" s="26" customFormat="1" ht="8.25" customHeight="1">
      <c r="A667" s="5">
        <v>194</v>
      </c>
      <c r="B667" s="17" t="s">
        <v>2466</v>
      </c>
      <c r="C667" s="17" t="s">
        <v>4195</v>
      </c>
      <c r="D667" s="14" t="s">
        <v>405</v>
      </c>
      <c r="E667" s="15" t="s">
        <v>4088</v>
      </c>
      <c r="F667" s="7">
        <v>0</v>
      </c>
      <c r="G667" s="7">
        <v>0</v>
      </c>
      <c r="H667" s="7">
        <v>5.4</v>
      </c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31">
        <f t="shared" si="10"/>
        <v>5.4</v>
      </c>
      <c r="T667" s="33"/>
    </row>
    <row r="668" spans="1:20" s="26" customFormat="1" ht="8.25" customHeight="1">
      <c r="A668" s="5">
        <v>313</v>
      </c>
      <c r="B668" s="13" t="s">
        <v>4505</v>
      </c>
      <c r="C668" s="13" t="s">
        <v>4506</v>
      </c>
      <c r="D668" s="14" t="s">
        <v>405</v>
      </c>
      <c r="E668" s="15" t="s">
        <v>4334</v>
      </c>
      <c r="F668" s="7">
        <v>1.98</v>
      </c>
      <c r="G668" s="7">
        <v>0</v>
      </c>
      <c r="H668" s="7">
        <v>0</v>
      </c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31">
        <f t="shared" si="10"/>
        <v>1.98</v>
      </c>
      <c r="T668" s="33"/>
    </row>
    <row r="669" spans="1:20" s="26" customFormat="1" ht="8.25" customHeight="1">
      <c r="A669" s="5">
        <v>205</v>
      </c>
      <c r="B669" s="17" t="s">
        <v>2294</v>
      </c>
      <c r="C669" s="17" t="s">
        <v>2295</v>
      </c>
      <c r="D669" s="14" t="s">
        <v>2296</v>
      </c>
      <c r="E669" s="15" t="s">
        <v>2157</v>
      </c>
      <c r="F669" s="7">
        <v>0</v>
      </c>
      <c r="G669" s="7">
        <v>5.4</v>
      </c>
      <c r="H669" s="7">
        <v>0</v>
      </c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31">
        <f t="shared" si="10"/>
        <v>5.4</v>
      </c>
      <c r="T669" s="33"/>
    </row>
    <row r="670" spans="1:20" s="26" customFormat="1" ht="8.25" customHeight="1">
      <c r="A670" s="5">
        <v>219</v>
      </c>
      <c r="B670" s="13" t="s">
        <v>2995</v>
      </c>
      <c r="C670" s="13" t="s">
        <v>2996</v>
      </c>
      <c r="D670" s="14" t="s">
        <v>2296</v>
      </c>
      <c r="E670" s="15" t="s">
        <v>2869</v>
      </c>
      <c r="F670" s="7">
        <v>0</v>
      </c>
      <c r="G670" s="7">
        <v>5.4</v>
      </c>
      <c r="H670" s="7">
        <v>0</v>
      </c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31">
        <f t="shared" si="10"/>
        <v>5.4</v>
      </c>
      <c r="T670" s="33"/>
    </row>
    <row r="671" spans="1:20" s="26" customFormat="1" ht="8.25" customHeight="1">
      <c r="A671" s="5">
        <v>284</v>
      </c>
      <c r="B671" s="17" t="s">
        <v>3944</v>
      </c>
      <c r="C671" s="17" t="s">
        <v>3945</v>
      </c>
      <c r="D671" s="14" t="s">
        <v>2296</v>
      </c>
      <c r="E671" s="15" t="s">
        <v>3756</v>
      </c>
      <c r="F671" s="7">
        <v>0</v>
      </c>
      <c r="G671" s="7">
        <v>5.4</v>
      </c>
      <c r="H671" s="7">
        <v>0</v>
      </c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31">
        <f t="shared" si="10"/>
        <v>5.4</v>
      </c>
      <c r="T671" s="33"/>
    </row>
    <row r="672" spans="1:20" s="26" customFormat="1" ht="8.25" customHeight="1">
      <c r="A672" s="5">
        <v>194</v>
      </c>
      <c r="B672" s="13" t="s">
        <v>4427</v>
      </c>
      <c r="C672" s="13" t="s">
        <v>4428</v>
      </c>
      <c r="D672" s="14" t="s">
        <v>2296</v>
      </c>
      <c r="E672" s="9" t="s">
        <v>4334</v>
      </c>
      <c r="F672" s="7">
        <v>0</v>
      </c>
      <c r="G672" s="7">
        <v>5.4</v>
      </c>
      <c r="H672" s="7">
        <v>0</v>
      </c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31">
        <f t="shared" si="10"/>
        <v>5.4</v>
      </c>
      <c r="T672" s="33"/>
    </row>
    <row r="673" spans="1:20" s="26" customFormat="1" ht="8.25" customHeight="1">
      <c r="A673" s="5">
        <v>70</v>
      </c>
      <c r="B673" s="13" t="s">
        <v>570</v>
      </c>
      <c r="C673" s="13" t="s">
        <v>571</v>
      </c>
      <c r="D673" s="14" t="s">
        <v>572</v>
      </c>
      <c r="E673" s="15" t="s">
        <v>342</v>
      </c>
      <c r="F673" s="7">
        <v>0.9</v>
      </c>
      <c r="G673" s="7">
        <v>1.8</v>
      </c>
      <c r="H673" s="7">
        <v>0</v>
      </c>
      <c r="I673" s="7"/>
      <c r="J673" s="7"/>
      <c r="K673" s="7"/>
      <c r="L673" s="7"/>
      <c r="M673" s="7"/>
      <c r="N673" s="7"/>
      <c r="O673" s="7"/>
      <c r="P673" s="7"/>
      <c r="Q673" s="7">
        <v>18.14</v>
      </c>
      <c r="R673" s="7"/>
      <c r="S673" s="31">
        <f t="shared" si="10"/>
        <v>20.84</v>
      </c>
      <c r="T673" s="32"/>
    </row>
    <row r="674" spans="1:20" s="26" customFormat="1" ht="8.25" customHeight="1">
      <c r="A674" s="5">
        <v>384</v>
      </c>
      <c r="B674" s="13" t="s">
        <v>935</v>
      </c>
      <c r="C674" s="13" t="s">
        <v>936</v>
      </c>
      <c r="D674" s="14" t="s">
        <v>572</v>
      </c>
      <c r="E674" s="15" t="s">
        <v>665</v>
      </c>
      <c r="F674" s="7">
        <v>0.9</v>
      </c>
      <c r="G674" s="7">
        <v>0</v>
      </c>
      <c r="H674" s="7">
        <v>0</v>
      </c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31">
        <f t="shared" si="10"/>
        <v>0.9</v>
      </c>
      <c r="T674" s="32"/>
    </row>
    <row r="675" spans="1:20" s="26" customFormat="1" ht="8.25" customHeight="1">
      <c r="A675" s="5">
        <v>207</v>
      </c>
      <c r="B675" s="13" t="s">
        <v>745</v>
      </c>
      <c r="C675" s="13" t="s">
        <v>796</v>
      </c>
      <c r="D675" s="14" t="s">
        <v>572</v>
      </c>
      <c r="E675" s="15" t="s">
        <v>665</v>
      </c>
      <c r="F675" s="7">
        <v>5.200000000000001</v>
      </c>
      <c r="G675" s="7">
        <v>0</v>
      </c>
      <c r="H675" s="7">
        <v>0</v>
      </c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31">
        <f t="shared" si="10"/>
        <v>5.200000000000001</v>
      </c>
      <c r="T675" s="32"/>
    </row>
    <row r="676" spans="1:20" s="26" customFormat="1" ht="8.25" customHeight="1">
      <c r="A676" s="5">
        <v>384</v>
      </c>
      <c r="B676" s="13" t="s">
        <v>1224</v>
      </c>
      <c r="C676" s="13" t="s">
        <v>1225</v>
      </c>
      <c r="D676" s="14" t="s">
        <v>572</v>
      </c>
      <c r="E676" s="15" t="s">
        <v>949</v>
      </c>
      <c r="F676" s="7">
        <v>0.9</v>
      </c>
      <c r="G676" s="7">
        <v>0</v>
      </c>
      <c r="H676" s="7">
        <v>0</v>
      </c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31">
        <f t="shared" si="10"/>
        <v>0.9</v>
      </c>
      <c r="T676" s="32"/>
    </row>
    <row r="677" spans="1:20" s="26" customFormat="1" ht="8.25" customHeight="1">
      <c r="A677" s="5">
        <v>324</v>
      </c>
      <c r="B677" s="13" t="s">
        <v>666</v>
      </c>
      <c r="C677" s="13" t="s">
        <v>1441</v>
      </c>
      <c r="D677" s="14" t="s">
        <v>572</v>
      </c>
      <c r="E677" s="15" t="s">
        <v>1227</v>
      </c>
      <c r="F677" s="7">
        <v>2.5</v>
      </c>
      <c r="G677" s="7">
        <v>0</v>
      </c>
      <c r="H677" s="7">
        <v>0</v>
      </c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31">
        <f t="shared" si="10"/>
        <v>2.5</v>
      </c>
      <c r="T677" s="32"/>
    </row>
    <row r="678" spans="1:20" s="26" customFormat="1" ht="8.25" customHeight="1">
      <c r="A678" s="5">
        <v>367</v>
      </c>
      <c r="B678" s="13" t="s">
        <v>1486</v>
      </c>
      <c r="C678" s="13" t="s">
        <v>1487</v>
      </c>
      <c r="D678" s="14" t="s">
        <v>572</v>
      </c>
      <c r="E678" s="15" t="s">
        <v>1227</v>
      </c>
      <c r="F678" s="7">
        <v>1.5</v>
      </c>
      <c r="G678" s="7">
        <v>0</v>
      </c>
      <c r="H678" s="7">
        <v>0</v>
      </c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31">
        <f t="shared" si="10"/>
        <v>1.5</v>
      </c>
      <c r="T678" s="32"/>
    </row>
    <row r="679" spans="1:20" s="26" customFormat="1" ht="8.25" customHeight="1">
      <c r="A679" s="5">
        <v>43</v>
      </c>
      <c r="B679" s="13" t="s">
        <v>286</v>
      </c>
      <c r="C679" s="13" t="s">
        <v>1109</v>
      </c>
      <c r="D679" s="14" t="s">
        <v>572</v>
      </c>
      <c r="E679" s="15" t="s">
        <v>1521</v>
      </c>
      <c r="F679" s="7">
        <v>2.7</v>
      </c>
      <c r="G679" s="7">
        <v>5.4</v>
      </c>
      <c r="H679" s="7">
        <v>8.100000000000001</v>
      </c>
      <c r="I679" s="7">
        <v>4.32</v>
      </c>
      <c r="J679" s="7"/>
      <c r="K679" s="7"/>
      <c r="L679" s="7"/>
      <c r="M679" s="7"/>
      <c r="N679" s="7"/>
      <c r="O679" s="7"/>
      <c r="P679" s="7"/>
      <c r="Q679" s="7">
        <v>18.14</v>
      </c>
      <c r="R679" s="7"/>
      <c r="S679" s="31">
        <f t="shared" si="10"/>
        <v>38.660000000000004</v>
      </c>
      <c r="T679" s="32"/>
    </row>
    <row r="680" spans="1:20" s="26" customFormat="1" ht="8.25" customHeight="1">
      <c r="A680" s="12">
        <v>280</v>
      </c>
      <c r="B680" s="13" t="s">
        <v>286</v>
      </c>
      <c r="C680" s="13" t="s">
        <v>1109</v>
      </c>
      <c r="D680" s="14" t="s">
        <v>572</v>
      </c>
      <c r="E680" s="15" t="s">
        <v>1977</v>
      </c>
      <c r="F680" s="7">
        <v>0.9</v>
      </c>
      <c r="G680" s="7">
        <v>0</v>
      </c>
      <c r="H680" s="7">
        <v>0</v>
      </c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31">
        <f t="shared" si="10"/>
        <v>0.9</v>
      </c>
      <c r="T680" s="32"/>
    </row>
    <row r="681" spans="1:20" s="26" customFormat="1" ht="8.25" customHeight="1">
      <c r="A681" s="5">
        <v>440</v>
      </c>
      <c r="B681" s="13" t="s">
        <v>2500</v>
      </c>
      <c r="C681" s="13" t="s">
        <v>2501</v>
      </c>
      <c r="D681" s="14" t="s">
        <v>572</v>
      </c>
      <c r="E681" s="15" t="s">
        <v>2157</v>
      </c>
      <c r="F681" s="7">
        <v>0.9</v>
      </c>
      <c r="G681" s="7">
        <v>0</v>
      </c>
      <c r="H681" s="7">
        <v>0</v>
      </c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31">
        <f t="shared" si="10"/>
        <v>0.9</v>
      </c>
      <c r="T681" s="33"/>
    </row>
    <row r="682" spans="1:20" s="26" customFormat="1" ht="8.25" customHeight="1">
      <c r="A682" s="5">
        <v>13</v>
      </c>
      <c r="B682" s="13" t="s">
        <v>2353</v>
      </c>
      <c r="C682" s="13" t="s">
        <v>2354</v>
      </c>
      <c r="D682" s="14" t="s">
        <v>572</v>
      </c>
      <c r="E682" s="15" t="s">
        <v>5454</v>
      </c>
      <c r="F682" s="7">
        <v>3.6</v>
      </c>
      <c r="G682" s="7">
        <v>15</v>
      </c>
      <c r="H682" s="7">
        <v>33.457499999999996</v>
      </c>
      <c r="I682" s="7">
        <v>4.32</v>
      </c>
      <c r="J682" s="7"/>
      <c r="K682" s="7"/>
      <c r="L682" s="7"/>
      <c r="M682" s="7"/>
      <c r="N682" s="7"/>
      <c r="O682" s="7"/>
      <c r="P682" s="7"/>
      <c r="Q682" s="7">
        <v>25.92</v>
      </c>
      <c r="R682" s="7"/>
      <c r="S682" s="31">
        <f t="shared" si="10"/>
        <v>82.2975</v>
      </c>
      <c r="T682" s="33"/>
    </row>
    <row r="683" spans="1:20" s="26" customFormat="1" ht="8.25" customHeight="1">
      <c r="A683" s="5">
        <v>417</v>
      </c>
      <c r="B683" s="13" t="s">
        <v>2327</v>
      </c>
      <c r="C683" s="13" t="s">
        <v>2819</v>
      </c>
      <c r="D683" s="14" t="s">
        <v>572</v>
      </c>
      <c r="E683" s="15" t="s">
        <v>2520</v>
      </c>
      <c r="F683" s="7">
        <v>1.5</v>
      </c>
      <c r="G683" s="7">
        <v>0</v>
      </c>
      <c r="H683" s="7">
        <v>0</v>
      </c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31">
        <f t="shared" si="10"/>
        <v>1.5</v>
      </c>
      <c r="T683" s="33"/>
    </row>
    <row r="684" spans="1:20" s="26" customFormat="1" ht="8.25" customHeight="1">
      <c r="A684" s="5">
        <v>313</v>
      </c>
      <c r="B684" s="13" t="s">
        <v>3358</v>
      </c>
      <c r="C684" s="13" t="s">
        <v>3359</v>
      </c>
      <c r="D684" s="14" t="s">
        <v>572</v>
      </c>
      <c r="E684" s="15" t="s">
        <v>3162</v>
      </c>
      <c r="F684" s="7">
        <v>0</v>
      </c>
      <c r="G684" s="7">
        <v>0</v>
      </c>
      <c r="H684" s="7">
        <v>3.24</v>
      </c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31">
        <f t="shared" si="10"/>
        <v>3.24</v>
      </c>
      <c r="T684" s="33"/>
    </row>
    <row r="685" spans="1:20" s="26" customFormat="1" ht="8.25" customHeight="1">
      <c r="A685" s="5">
        <v>399</v>
      </c>
      <c r="B685" s="13" t="s">
        <v>3662</v>
      </c>
      <c r="C685" s="13" t="s">
        <v>3663</v>
      </c>
      <c r="D685" s="14" t="s">
        <v>572</v>
      </c>
      <c r="E685" s="15" t="s">
        <v>3472</v>
      </c>
      <c r="F685" s="7">
        <v>2.5</v>
      </c>
      <c r="G685" s="7">
        <v>0</v>
      </c>
      <c r="H685" s="7">
        <v>0</v>
      </c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31">
        <f t="shared" si="10"/>
        <v>2.5</v>
      </c>
      <c r="T685" s="33"/>
    </row>
    <row r="686" spans="1:20" s="26" customFormat="1" ht="8.25" customHeight="1">
      <c r="A686" s="5">
        <v>371</v>
      </c>
      <c r="B686" s="13" t="s">
        <v>2947</v>
      </c>
      <c r="C686" s="13" t="s">
        <v>3642</v>
      </c>
      <c r="D686" s="14" t="s">
        <v>572</v>
      </c>
      <c r="E686" s="15" t="s">
        <v>3472</v>
      </c>
      <c r="F686" s="7">
        <v>2.7</v>
      </c>
      <c r="G686" s="7">
        <v>0</v>
      </c>
      <c r="H686" s="7">
        <v>0</v>
      </c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31">
        <f t="shared" si="10"/>
        <v>2.7</v>
      </c>
      <c r="T686" s="33"/>
    </row>
    <row r="687" spans="1:20" s="26" customFormat="1" ht="8.25" customHeight="1">
      <c r="A687" s="5">
        <v>475</v>
      </c>
      <c r="B687" s="13" t="s">
        <v>3730</v>
      </c>
      <c r="C687" s="13" t="s">
        <v>3731</v>
      </c>
      <c r="D687" s="14" t="s">
        <v>572</v>
      </c>
      <c r="E687" s="15" t="s">
        <v>3472</v>
      </c>
      <c r="F687" s="7">
        <v>0.9</v>
      </c>
      <c r="G687" s="7">
        <v>0</v>
      </c>
      <c r="H687" s="7">
        <v>0</v>
      </c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31">
        <f t="shared" si="10"/>
        <v>0.9</v>
      </c>
      <c r="T687" s="33"/>
    </row>
    <row r="688" spans="1:20" s="26" customFormat="1" ht="8.25" customHeight="1">
      <c r="A688" s="5">
        <v>475</v>
      </c>
      <c r="B688" s="13" t="s">
        <v>2226</v>
      </c>
      <c r="C688" s="13" t="s">
        <v>3732</v>
      </c>
      <c r="D688" s="14" t="s">
        <v>572</v>
      </c>
      <c r="E688" s="15" t="s">
        <v>3472</v>
      </c>
      <c r="F688" s="7">
        <v>0.9</v>
      </c>
      <c r="G688" s="7">
        <v>0</v>
      </c>
      <c r="H688" s="7">
        <v>0</v>
      </c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31">
        <f t="shared" si="10"/>
        <v>0.9</v>
      </c>
      <c r="T688" s="33"/>
    </row>
    <row r="689" spans="1:20" s="26" customFormat="1" ht="8.25" customHeight="1">
      <c r="A689" s="5">
        <v>446</v>
      </c>
      <c r="B689" s="13" t="s">
        <v>3704</v>
      </c>
      <c r="C689" s="13" t="s">
        <v>3705</v>
      </c>
      <c r="D689" s="14" t="s">
        <v>572</v>
      </c>
      <c r="E689" s="15" t="s">
        <v>3472</v>
      </c>
      <c r="F689" s="7">
        <v>1.5</v>
      </c>
      <c r="G689" s="7">
        <v>0</v>
      </c>
      <c r="H689" s="7">
        <v>0</v>
      </c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31">
        <f t="shared" si="10"/>
        <v>1.5</v>
      </c>
      <c r="T689" s="33"/>
    </row>
    <row r="690" spans="1:20" s="26" customFormat="1" ht="8.25" customHeight="1">
      <c r="A690" s="5">
        <v>152</v>
      </c>
      <c r="B690" s="17" t="s">
        <v>2190</v>
      </c>
      <c r="C690" s="17" t="s">
        <v>541</v>
      </c>
      <c r="D690" s="14" t="s">
        <v>572</v>
      </c>
      <c r="E690" s="15" t="s">
        <v>4088</v>
      </c>
      <c r="F690" s="7">
        <v>0</v>
      </c>
      <c r="G690" s="7">
        <v>0</v>
      </c>
      <c r="H690" s="7">
        <v>8.100000000000001</v>
      </c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31">
        <f t="shared" si="10"/>
        <v>8.100000000000001</v>
      </c>
      <c r="T690" s="33"/>
    </row>
    <row r="691" spans="1:20" s="26" customFormat="1" ht="8.25" customHeight="1">
      <c r="A691" s="5">
        <v>353</v>
      </c>
      <c r="B691" s="13" t="s">
        <v>3592</v>
      </c>
      <c r="C691" s="13" t="s">
        <v>4541</v>
      </c>
      <c r="D691" s="14" t="s">
        <v>572</v>
      </c>
      <c r="E691" s="15" t="s">
        <v>4334</v>
      </c>
      <c r="F691" s="7">
        <v>1.5</v>
      </c>
      <c r="G691" s="7">
        <v>0</v>
      </c>
      <c r="H691" s="7">
        <v>0</v>
      </c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31">
        <f t="shared" si="10"/>
        <v>1.5</v>
      </c>
      <c r="T691" s="33"/>
    </row>
    <row r="692" spans="1:20" s="26" customFormat="1" ht="8.25" customHeight="1">
      <c r="A692" s="5">
        <v>25</v>
      </c>
      <c r="B692" s="13" t="s">
        <v>4341</v>
      </c>
      <c r="C692" s="13" t="s">
        <v>4342</v>
      </c>
      <c r="D692" s="14" t="s">
        <v>572</v>
      </c>
      <c r="E692" s="15" t="s">
        <v>4334</v>
      </c>
      <c r="F692" s="7">
        <v>16.5</v>
      </c>
      <c r="G692" s="7">
        <v>12.780000000000001</v>
      </c>
      <c r="H692" s="7">
        <v>22.5</v>
      </c>
      <c r="I692" s="7">
        <v>4.32</v>
      </c>
      <c r="J692" s="7"/>
      <c r="K692" s="7"/>
      <c r="L692" s="7"/>
      <c r="M692" s="7"/>
      <c r="N692" s="7"/>
      <c r="O692" s="7"/>
      <c r="P692" s="7"/>
      <c r="Q692" s="7"/>
      <c r="R692" s="7"/>
      <c r="S692" s="31">
        <f t="shared" si="10"/>
        <v>56.1</v>
      </c>
      <c r="T692" s="33"/>
    </row>
    <row r="693" spans="1:20" s="26" customFormat="1" ht="8.25" customHeight="1">
      <c r="A693" s="12">
        <v>138</v>
      </c>
      <c r="B693" s="17" t="s">
        <v>130</v>
      </c>
      <c r="C693" s="17" t="s">
        <v>145</v>
      </c>
      <c r="D693" s="14" t="s">
        <v>146</v>
      </c>
      <c r="E693" s="15" t="s">
        <v>9</v>
      </c>
      <c r="F693" s="7">
        <v>0</v>
      </c>
      <c r="G693" s="7">
        <v>0</v>
      </c>
      <c r="H693" s="7">
        <v>8.100000000000001</v>
      </c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31">
        <f t="shared" si="10"/>
        <v>8.100000000000001</v>
      </c>
      <c r="T693" s="32"/>
    </row>
    <row r="694" spans="1:20" s="26" customFormat="1" ht="8.25" customHeight="1">
      <c r="A694" s="5">
        <v>90</v>
      </c>
      <c r="B694" s="13" t="s">
        <v>410</v>
      </c>
      <c r="C694" s="13" t="s">
        <v>411</v>
      </c>
      <c r="D694" s="14" t="s">
        <v>146</v>
      </c>
      <c r="E694" s="15" t="s">
        <v>342</v>
      </c>
      <c r="F694" s="7">
        <v>0.9</v>
      </c>
      <c r="G694" s="7">
        <v>0</v>
      </c>
      <c r="H694" s="7">
        <v>13.5</v>
      </c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31">
        <f t="shared" si="10"/>
        <v>14.4</v>
      </c>
      <c r="T694" s="32"/>
    </row>
    <row r="695" spans="1:20" s="26" customFormat="1" ht="8.25" customHeight="1">
      <c r="A695" s="5">
        <v>102</v>
      </c>
      <c r="B695" s="13" t="s">
        <v>709</v>
      </c>
      <c r="C695" s="13" t="s">
        <v>710</v>
      </c>
      <c r="D695" s="14" t="s">
        <v>146</v>
      </c>
      <c r="E695" s="15" t="s">
        <v>665</v>
      </c>
      <c r="F695" s="7">
        <v>0</v>
      </c>
      <c r="G695" s="7">
        <v>0</v>
      </c>
      <c r="H695" s="7">
        <v>13.5</v>
      </c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31">
        <f t="shared" si="10"/>
        <v>13.5</v>
      </c>
      <c r="T695" s="32"/>
    </row>
    <row r="696" spans="1:20" s="26" customFormat="1" ht="8.25" customHeight="1">
      <c r="A696" s="5">
        <v>70</v>
      </c>
      <c r="B696" s="13" t="s">
        <v>915</v>
      </c>
      <c r="C696" s="13" t="s">
        <v>916</v>
      </c>
      <c r="D696" s="14" t="s">
        <v>146</v>
      </c>
      <c r="E696" s="15" t="s">
        <v>5393</v>
      </c>
      <c r="F696" s="7">
        <v>1.5</v>
      </c>
      <c r="G696" s="7">
        <v>9</v>
      </c>
      <c r="H696" s="7">
        <v>13.5</v>
      </c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31">
        <f t="shared" si="10"/>
        <v>24</v>
      </c>
      <c r="T696" s="32"/>
    </row>
    <row r="697" spans="1:20" s="26" customFormat="1" ht="8.25" customHeight="1">
      <c r="A697" s="5">
        <v>137</v>
      </c>
      <c r="B697" s="13" t="s">
        <v>1038</v>
      </c>
      <c r="C697" s="13" t="s">
        <v>1039</v>
      </c>
      <c r="D697" s="13" t="s">
        <v>146</v>
      </c>
      <c r="E697" s="15" t="s">
        <v>949</v>
      </c>
      <c r="F697" s="7">
        <v>0</v>
      </c>
      <c r="G697" s="7">
        <v>9</v>
      </c>
      <c r="H697" s="7">
        <v>0</v>
      </c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31">
        <f t="shared" si="10"/>
        <v>9</v>
      </c>
      <c r="T697" s="32"/>
    </row>
    <row r="698" spans="1:20" s="26" customFormat="1" ht="8.25" customHeight="1">
      <c r="A698" s="5">
        <v>118</v>
      </c>
      <c r="B698" s="13" t="s">
        <v>1294</v>
      </c>
      <c r="C698" s="13" t="s">
        <v>1295</v>
      </c>
      <c r="D698" s="14" t="s">
        <v>146</v>
      </c>
      <c r="E698" s="15" t="s">
        <v>1227</v>
      </c>
      <c r="F698" s="7">
        <v>8.099999999999998</v>
      </c>
      <c r="G698" s="7">
        <v>5.04</v>
      </c>
      <c r="H698" s="7">
        <v>0</v>
      </c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31">
        <f t="shared" si="10"/>
        <v>13.139999999999997</v>
      </c>
      <c r="T698" s="32"/>
    </row>
    <row r="699" spans="1:20" s="26" customFormat="1" ht="8.25" customHeight="1">
      <c r="A699" s="5">
        <v>22</v>
      </c>
      <c r="B699" s="13" t="s">
        <v>1549</v>
      </c>
      <c r="C699" s="13" t="s">
        <v>1245</v>
      </c>
      <c r="D699" s="14" t="s">
        <v>146</v>
      </c>
      <c r="E699" s="15" t="s">
        <v>5396</v>
      </c>
      <c r="F699" s="7">
        <v>0</v>
      </c>
      <c r="G699" s="7">
        <v>15</v>
      </c>
      <c r="H699" s="7">
        <v>48.84</v>
      </c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31">
        <f t="shared" si="10"/>
        <v>63.84</v>
      </c>
      <c r="T699" s="32"/>
    </row>
    <row r="700" spans="1:20" s="26" customFormat="1" ht="8.25" customHeight="1">
      <c r="A700" s="5">
        <v>164</v>
      </c>
      <c r="B700" s="13" t="s">
        <v>1614</v>
      </c>
      <c r="C700" s="13" t="s">
        <v>1615</v>
      </c>
      <c r="D700" s="14" t="s">
        <v>146</v>
      </c>
      <c r="E700" s="15" t="s">
        <v>1521</v>
      </c>
      <c r="F700" s="7">
        <v>7.5</v>
      </c>
      <c r="G700" s="7">
        <v>0</v>
      </c>
      <c r="H700" s="7">
        <v>0</v>
      </c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31">
        <f t="shared" si="10"/>
        <v>7.5</v>
      </c>
      <c r="T700" s="32"/>
    </row>
    <row r="701" spans="1:20" s="26" customFormat="1" ht="8.25" customHeight="1">
      <c r="A701" s="5">
        <v>202</v>
      </c>
      <c r="B701" s="13" t="s">
        <v>1629</v>
      </c>
      <c r="C701" s="13" t="s">
        <v>1630</v>
      </c>
      <c r="D701" s="14" t="s">
        <v>146</v>
      </c>
      <c r="E701" s="15" t="s">
        <v>1521</v>
      </c>
      <c r="F701" s="7">
        <v>0</v>
      </c>
      <c r="G701" s="7">
        <v>5.4</v>
      </c>
      <c r="H701" s="7">
        <v>0</v>
      </c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31">
        <f t="shared" si="10"/>
        <v>5.4</v>
      </c>
      <c r="T701" s="32"/>
    </row>
    <row r="702" spans="1:20" s="26" customFormat="1" ht="8.25" customHeight="1">
      <c r="A702" s="5">
        <v>106</v>
      </c>
      <c r="B702" s="13" t="s">
        <v>1578</v>
      </c>
      <c r="C702" s="13" t="s">
        <v>1579</v>
      </c>
      <c r="D702" s="14" t="s">
        <v>146</v>
      </c>
      <c r="E702" s="15" t="s">
        <v>1521</v>
      </c>
      <c r="F702" s="7">
        <v>0</v>
      </c>
      <c r="G702" s="7">
        <v>0</v>
      </c>
      <c r="H702" s="7">
        <v>13.5</v>
      </c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31">
        <f t="shared" si="10"/>
        <v>13.5</v>
      </c>
      <c r="T702" s="32"/>
    </row>
    <row r="703" spans="1:20" s="26" customFormat="1" ht="8.25" customHeight="1">
      <c r="A703" s="12">
        <v>121</v>
      </c>
      <c r="B703" s="17" t="s">
        <v>1883</v>
      </c>
      <c r="C703" s="17" t="s">
        <v>1615</v>
      </c>
      <c r="D703" s="14" t="s">
        <v>146</v>
      </c>
      <c r="E703" s="15" t="s">
        <v>1792</v>
      </c>
      <c r="F703" s="7">
        <v>5.4</v>
      </c>
      <c r="G703" s="7">
        <v>0</v>
      </c>
      <c r="H703" s="7">
        <v>4.5</v>
      </c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31">
        <f t="shared" si="10"/>
        <v>9.9</v>
      </c>
      <c r="T703" s="32"/>
    </row>
    <row r="704" spans="1:20" s="26" customFormat="1" ht="8.25" customHeight="1">
      <c r="A704" s="12">
        <v>79</v>
      </c>
      <c r="B704" s="17" t="s">
        <v>1852</v>
      </c>
      <c r="C704" s="17" t="s">
        <v>1853</v>
      </c>
      <c r="D704" s="14" t="s">
        <v>146</v>
      </c>
      <c r="E704" s="15" t="s">
        <v>1792</v>
      </c>
      <c r="F704" s="7">
        <v>0</v>
      </c>
      <c r="G704" s="7">
        <v>9</v>
      </c>
      <c r="H704" s="7">
        <v>7.5</v>
      </c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31">
        <f t="shared" si="10"/>
        <v>16.5</v>
      </c>
      <c r="T704" s="32"/>
    </row>
    <row r="705" spans="1:20" s="26" customFormat="1" ht="8.25" customHeight="1">
      <c r="A705" s="12">
        <v>63</v>
      </c>
      <c r="B705" s="13" t="s">
        <v>2008</v>
      </c>
      <c r="C705" s="13" t="s">
        <v>2009</v>
      </c>
      <c r="D705" s="14" t="s">
        <v>146</v>
      </c>
      <c r="E705" s="15" t="s">
        <v>1977</v>
      </c>
      <c r="F705" s="7">
        <v>0</v>
      </c>
      <c r="G705" s="7">
        <v>0</v>
      </c>
      <c r="H705" s="7">
        <v>22.5</v>
      </c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31">
        <f t="shared" si="10"/>
        <v>22.5</v>
      </c>
      <c r="T705" s="32"/>
    </row>
    <row r="706" spans="1:20" s="26" customFormat="1" ht="8.25" customHeight="1">
      <c r="A706" s="12">
        <v>70</v>
      </c>
      <c r="B706" s="13" t="s">
        <v>5168</v>
      </c>
      <c r="C706" s="13" t="s">
        <v>5169</v>
      </c>
      <c r="D706" s="14" t="s">
        <v>5170</v>
      </c>
      <c r="E706" s="15" t="s">
        <v>1977</v>
      </c>
      <c r="F706" s="7">
        <v>0</v>
      </c>
      <c r="G706" s="7">
        <v>0</v>
      </c>
      <c r="H706" s="7">
        <v>0</v>
      </c>
      <c r="I706" s="7"/>
      <c r="J706" s="7"/>
      <c r="K706" s="7"/>
      <c r="L706" s="7"/>
      <c r="M706" s="7"/>
      <c r="N706" s="7"/>
      <c r="O706" s="7"/>
      <c r="P706" s="7"/>
      <c r="Q706" s="7">
        <v>18.14</v>
      </c>
      <c r="R706" s="7"/>
      <c r="S706" s="31">
        <f aca="true" t="shared" si="11" ref="S706:S769">SUM(F706:R706)</f>
        <v>18.14</v>
      </c>
      <c r="T706" s="32"/>
    </row>
    <row r="707" spans="1:20" s="26" customFormat="1" ht="8.25" customHeight="1">
      <c r="A707" s="5">
        <v>98</v>
      </c>
      <c r="B707" s="13" t="s">
        <v>2217</v>
      </c>
      <c r="C707" s="13" t="s">
        <v>2218</v>
      </c>
      <c r="D707" s="14" t="s">
        <v>146</v>
      </c>
      <c r="E707" s="15" t="s">
        <v>2157</v>
      </c>
      <c r="F707" s="7">
        <v>0</v>
      </c>
      <c r="G707" s="7">
        <v>0</v>
      </c>
      <c r="H707" s="7">
        <v>13.5</v>
      </c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31">
        <f t="shared" si="11"/>
        <v>13.5</v>
      </c>
      <c r="T707" s="33"/>
    </row>
    <row r="708" spans="1:20" s="26" customFormat="1" ht="8.25" customHeight="1">
      <c r="A708" s="5">
        <v>426</v>
      </c>
      <c r="B708" s="13" t="s">
        <v>2826</v>
      </c>
      <c r="C708" s="13" t="s">
        <v>2827</v>
      </c>
      <c r="D708" s="14" t="s">
        <v>146</v>
      </c>
      <c r="E708" s="15" t="s">
        <v>2520</v>
      </c>
      <c r="F708" s="7">
        <v>1.08</v>
      </c>
      <c r="G708" s="7">
        <v>0</v>
      </c>
      <c r="H708" s="7">
        <v>0</v>
      </c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31">
        <f t="shared" si="11"/>
        <v>1.08</v>
      </c>
      <c r="T708" s="33"/>
    </row>
    <row r="709" spans="1:20" s="26" customFormat="1" ht="8.25" customHeight="1">
      <c r="A709" s="5">
        <v>90</v>
      </c>
      <c r="B709" s="13" t="s">
        <v>2585</v>
      </c>
      <c r="C709" s="13" t="s">
        <v>2586</v>
      </c>
      <c r="D709" s="14" t="s">
        <v>146</v>
      </c>
      <c r="E709" s="15" t="s">
        <v>2520</v>
      </c>
      <c r="F709" s="7">
        <v>0</v>
      </c>
      <c r="G709" s="7">
        <v>15</v>
      </c>
      <c r="H709" s="7">
        <v>0</v>
      </c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31">
        <f t="shared" si="11"/>
        <v>15</v>
      </c>
      <c r="T709" s="33"/>
    </row>
    <row r="710" spans="1:20" s="26" customFormat="1" ht="8.25" customHeight="1">
      <c r="A710" s="5">
        <v>153</v>
      </c>
      <c r="B710" s="13" t="s">
        <v>2623</v>
      </c>
      <c r="C710" s="13" t="s">
        <v>2624</v>
      </c>
      <c r="D710" s="14" t="s">
        <v>146</v>
      </c>
      <c r="E710" s="15" t="s">
        <v>2520</v>
      </c>
      <c r="F710" s="7">
        <v>0</v>
      </c>
      <c r="G710" s="7">
        <v>0</v>
      </c>
      <c r="H710" s="7">
        <v>8.100000000000001</v>
      </c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31">
        <f t="shared" si="11"/>
        <v>8.100000000000001</v>
      </c>
      <c r="T710" s="33"/>
    </row>
    <row r="711" spans="1:20" s="26" customFormat="1" ht="8.25" customHeight="1">
      <c r="A711" s="5">
        <v>32</v>
      </c>
      <c r="B711" s="13" t="s">
        <v>2585</v>
      </c>
      <c r="C711" s="13" t="s">
        <v>2586</v>
      </c>
      <c r="D711" s="14" t="s">
        <v>146</v>
      </c>
      <c r="E711" s="15" t="s">
        <v>2869</v>
      </c>
      <c r="F711" s="7">
        <v>0</v>
      </c>
      <c r="G711" s="7">
        <v>0</v>
      </c>
      <c r="H711" s="7">
        <v>37.5</v>
      </c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31">
        <f t="shared" si="11"/>
        <v>37.5</v>
      </c>
      <c r="T711" s="33"/>
    </row>
    <row r="712" spans="1:20" s="26" customFormat="1" ht="8.25" customHeight="1">
      <c r="A712" s="5">
        <v>103</v>
      </c>
      <c r="B712" s="13" t="s">
        <v>2971</v>
      </c>
      <c r="C712" s="13" t="s">
        <v>2972</v>
      </c>
      <c r="D712" s="14" t="s">
        <v>146</v>
      </c>
      <c r="E712" s="15" t="s">
        <v>5455</v>
      </c>
      <c r="F712" s="7">
        <v>7.2</v>
      </c>
      <c r="G712" s="7">
        <v>9</v>
      </c>
      <c r="H712" s="7">
        <v>0</v>
      </c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31">
        <f t="shared" si="11"/>
        <v>16.2</v>
      </c>
      <c r="T712" s="33"/>
    </row>
    <row r="713" spans="1:20" s="26" customFormat="1" ht="8.25" customHeight="1">
      <c r="A713" s="5">
        <v>164</v>
      </c>
      <c r="B713" s="13" t="s">
        <v>3265</v>
      </c>
      <c r="C713" s="13" t="s">
        <v>3266</v>
      </c>
      <c r="D713" s="14" t="s">
        <v>146</v>
      </c>
      <c r="E713" s="15" t="s">
        <v>3162</v>
      </c>
      <c r="F713" s="7">
        <v>0</v>
      </c>
      <c r="G713" s="7">
        <v>0</v>
      </c>
      <c r="H713" s="7">
        <v>8.100000000000001</v>
      </c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31">
        <f t="shared" si="11"/>
        <v>8.100000000000001</v>
      </c>
      <c r="T713" s="33"/>
    </row>
    <row r="714" spans="1:20" s="26" customFormat="1" ht="8.25" customHeight="1">
      <c r="A714" s="5">
        <v>50</v>
      </c>
      <c r="B714" s="13" t="s">
        <v>3483</v>
      </c>
      <c r="C714" s="13" t="s">
        <v>3484</v>
      </c>
      <c r="D714" s="14" t="s">
        <v>146</v>
      </c>
      <c r="E714" s="15" t="s">
        <v>3472</v>
      </c>
      <c r="F714" s="7">
        <v>0</v>
      </c>
      <c r="G714" s="7">
        <v>0</v>
      </c>
      <c r="H714" s="7">
        <v>37.5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31">
        <f t="shared" si="11"/>
        <v>37.5</v>
      </c>
      <c r="T714" s="33"/>
    </row>
    <row r="715" spans="1:20" s="26" customFormat="1" ht="8.25" customHeight="1">
      <c r="A715" s="5">
        <v>83</v>
      </c>
      <c r="B715" s="13" t="s">
        <v>3246</v>
      </c>
      <c r="C715" s="13" t="s">
        <v>2586</v>
      </c>
      <c r="D715" s="14" t="s">
        <v>146</v>
      </c>
      <c r="E715" s="15" t="s">
        <v>3756</v>
      </c>
      <c r="F715" s="7">
        <v>0</v>
      </c>
      <c r="G715" s="7">
        <v>0</v>
      </c>
      <c r="H715" s="7">
        <v>22.5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31">
        <f t="shared" si="11"/>
        <v>22.5</v>
      </c>
      <c r="T715" s="33"/>
    </row>
    <row r="716" spans="1:20" s="26" customFormat="1" ht="8.25" customHeight="1">
      <c r="A716" s="5">
        <v>174</v>
      </c>
      <c r="B716" s="13" t="s">
        <v>3858</v>
      </c>
      <c r="C716" s="13" t="s">
        <v>3859</v>
      </c>
      <c r="D716" s="14" t="s">
        <v>146</v>
      </c>
      <c r="E716" s="15" t="s">
        <v>3756</v>
      </c>
      <c r="F716" s="7">
        <v>0</v>
      </c>
      <c r="G716" s="7">
        <v>9</v>
      </c>
      <c r="H716" s="7">
        <v>0</v>
      </c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31">
        <f t="shared" si="11"/>
        <v>9</v>
      </c>
      <c r="T716" s="33"/>
    </row>
    <row r="717" spans="1:20" s="26" customFormat="1" ht="8.25" customHeight="1">
      <c r="A717" s="5">
        <v>284</v>
      </c>
      <c r="B717" s="13" t="s">
        <v>2683</v>
      </c>
      <c r="C717" s="13" t="s">
        <v>2586</v>
      </c>
      <c r="D717" s="14" t="s">
        <v>146</v>
      </c>
      <c r="E717" s="15" t="s">
        <v>3756</v>
      </c>
      <c r="F717" s="7">
        <v>0</v>
      </c>
      <c r="G717" s="7">
        <v>5.4</v>
      </c>
      <c r="H717" s="7">
        <v>0</v>
      </c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31">
        <f t="shared" si="11"/>
        <v>5.4</v>
      </c>
      <c r="T717" s="33"/>
    </row>
    <row r="718" spans="1:20" s="26" customFormat="1" ht="8.25" customHeight="1">
      <c r="A718" s="5">
        <v>144</v>
      </c>
      <c r="B718" s="13" t="s">
        <v>2297</v>
      </c>
      <c r="C718" s="13" t="s">
        <v>4148</v>
      </c>
      <c r="D718" s="14" t="s">
        <v>146</v>
      </c>
      <c r="E718" s="15" t="s">
        <v>4088</v>
      </c>
      <c r="F718" s="7">
        <v>0</v>
      </c>
      <c r="G718" s="7">
        <v>9</v>
      </c>
      <c r="H718" s="7">
        <v>0</v>
      </c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31">
        <f t="shared" si="11"/>
        <v>9</v>
      </c>
      <c r="T718" s="33"/>
    </row>
    <row r="719" spans="1:20" s="26" customFormat="1" ht="8.25" customHeight="1">
      <c r="A719" s="5">
        <v>37</v>
      </c>
      <c r="B719" s="13" t="s">
        <v>2683</v>
      </c>
      <c r="C719" s="13" t="s">
        <v>2586</v>
      </c>
      <c r="D719" s="14" t="s">
        <v>146</v>
      </c>
      <c r="E719" s="15" t="s">
        <v>4088</v>
      </c>
      <c r="F719" s="7">
        <v>4.5</v>
      </c>
      <c r="G719" s="7">
        <v>0</v>
      </c>
      <c r="H719" s="7">
        <v>37.5</v>
      </c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31">
        <f t="shared" si="11"/>
        <v>42</v>
      </c>
      <c r="T719" s="33"/>
    </row>
    <row r="720" spans="1:20" s="26" customFormat="1" ht="8.25" customHeight="1">
      <c r="A720" s="5">
        <v>14</v>
      </c>
      <c r="B720" s="13" t="s">
        <v>4344</v>
      </c>
      <c r="C720" s="13" t="s">
        <v>4345</v>
      </c>
      <c r="D720" s="14" t="s">
        <v>146</v>
      </c>
      <c r="E720" s="15" t="s">
        <v>4334</v>
      </c>
      <c r="F720" s="7">
        <v>4.5</v>
      </c>
      <c r="G720" s="7">
        <v>37.705</v>
      </c>
      <c r="H720" s="7">
        <v>0</v>
      </c>
      <c r="I720" s="7"/>
      <c r="J720" s="7"/>
      <c r="K720" s="7"/>
      <c r="L720" s="7"/>
      <c r="M720" s="7"/>
      <c r="N720" s="7"/>
      <c r="O720" s="7"/>
      <c r="P720" s="7"/>
      <c r="Q720" s="7">
        <v>25.92</v>
      </c>
      <c r="R720" s="7"/>
      <c r="S720" s="31">
        <f t="shared" si="11"/>
        <v>68.125</v>
      </c>
      <c r="T720" s="33"/>
    </row>
    <row r="721" spans="1:20" s="26" customFormat="1" ht="8.25" customHeight="1">
      <c r="A721" s="5">
        <v>68</v>
      </c>
      <c r="B721" s="13" t="s">
        <v>2592</v>
      </c>
      <c r="C721" s="13" t="s">
        <v>1615</v>
      </c>
      <c r="D721" s="14" t="s">
        <v>146</v>
      </c>
      <c r="E721" s="15" t="s">
        <v>4334</v>
      </c>
      <c r="F721" s="7">
        <v>2.7</v>
      </c>
      <c r="G721" s="7">
        <v>0</v>
      </c>
      <c r="H721" s="7">
        <v>22.5</v>
      </c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31">
        <f t="shared" si="11"/>
        <v>25.2</v>
      </c>
      <c r="T721" s="33"/>
    </row>
    <row r="722" spans="1:20" s="26" customFormat="1" ht="8.25" customHeight="1">
      <c r="A722" s="12">
        <v>184</v>
      </c>
      <c r="B722" s="13" t="s">
        <v>185</v>
      </c>
      <c r="C722" s="13" t="s">
        <v>186</v>
      </c>
      <c r="D722" s="14" t="s">
        <v>187</v>
      </c>
      <c r="E722" s="15" t="s">
        <v>9</v>
      </c>
      <c r="F722" s="7">
        <v>0</v>
      </c>
      <c r="G722" s="7">
        <v>5.29</v>
      </c>
      <c r="H722" s="7">
        <v>0</v>
      </c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31">
        <f t="shared" si="11"/>
        <v>5.29</v>
      </c>
      <c r="T722" s="32"/>
    </row>
    <row r="723" spans="1:20" s="26" customFormat="1" ht="8.25" customHeight="1">
      <c r="A723" s="12">
        <v>57</v>
      </c>
      <c r="B723" s="13" t="s">
        <v>5099</v>
      </c>
      <c r="C723" s="13" t="s">
        <v>5100</v>
      </c>
      <c r="D723" s="14" t="s">
        <v>5101</v>
      </c>
      <c r="E723" s="15" t="s">
        <v>9</v>
      </c>
      <c r="F723" s="7">
        <v>0</v>
      </c>
      <c r="G723" s="7">
        <v>0</v>
      </c>
      <c r="H723" s="7">
        <v>0</v>
      </c>
      <c r="I723" s="7"/>
      <c r="J723" s="7"/>
      <c r="K723" s="7"/>
      <c r="L723" s="7"/>
      <c r="M723" s="7"/>
      <c r="N723" s="7"/>
      <c r="O723" s="7"/>
      <c r="P723" s="7"/>
      <c r="Q723" s="7">
        <v>25.92</v>
      </c>
      <c r="R723" s="7"/>
      <c r="S723" s="31">
        <f t="shared" si="11"/>
        <v>25.92</v>
      </c>
      <c r="T723" s="32"/>
    </row>
    <row r="724" spans="1:20" s="26" customFormat="1" ht="8.25" customHeight="1">
      <c r="A724" s="5">
        <v>3</v>
      </c>
      <c r="B724" s="13" t="s">
        <v>347</v>
      </c>
      <c r="C724" s="13" t="s">
        <v>348</v>
      </c>
      <c r="D724" s="14" t="s">
        <v>187</v>
      </c>
      <c r="E724" s="15" t="s">
        <v>342</v>
      </c>
      <c r="F724" s="7">
        <v>15</v>
      </c>
      <c r="G724" s="7">
        <v>32.16</v>
      </c>
      <c r="H724" s="7">
        <v>69.9</v>
      </c>
      <c r="I724" s="7"/>
      <c r="J724" s="7"/>
      <c r="K724" s="7"/>
      <c r="L724" s="7"/>
      <c r="M724" s="7"/>
      <c r="N724" s="7">
        <v>10</v>
      </c>
      <c r="O724" s="7"/>
      <c r="P724" s="7"/>
      <c r="Q724" s="7">
        <v>43.2</v>
      </c>
      <c r="R724" s="7"/>
      <c r="S724" s="31">
        <f t="shared" si="11"/>
        <v>170.26</v>
      </c>
      <c r="T724" s="32"/>
    </row>
    <row r="725" spans="1:20" s="26" customFormat="1" ht="8.25" customHeight="1">
      <c r="A725" s="5">
        <v>283</v>
      </c>
      <c r="B725" s="13" t="s">
        <v>839</v>
      </c>
      <c r="C725" s="13" t="s">
        <v>840</v>
      </c>
      <c r="D725" s="14" t="s">
        <v>187</v>
      </c>
      <c r="E725" s="15" t="s">
        <v>665</v>
      </c>
      <c r="F725" s="7">
        <v>0</v>
      </c>
      <c r="G725" s="7">
        <v>3</v>
      </c>
      <c r="H725" s="7">
        <v>0</v>
      </c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31">
        <f t="shared" si="11"/>
        <v>3</v>
      </c>
      <c r="T725" s="32"/>
    </row>
    <row r="726" spans="1:20" s="26" customFormat="1" ht="8.25" customHeight="1">
      <c r="A726" s="5">
        <v>3</v>
      </c>
      <c r="B726" s="13" t="s">
        <v>666</v>
      </c>
      <c r="C726" s="13" t="s">
        <v>348</v>
      </c>
      <c r="D726" s="14" t="s">
        <v>187</v>
      </c>
      <c r="E726" s="15" t="s">
        <v>5393</v>
      </c>
      <c r="F726" s="7">
        <v>3.3999999999999995</v>
      </c>
      <c r="G726" s="7">
        <v>56.2</v>
      </c>
      <c r="H726" s="7">
        <v>44.8</v>
      </c>
      <c r="I726" s="7"/>
      <c r="J726" s="7"/>
      <c r="K726" s="7"/>
      <c r="L726" s="7"/>
      <c r="M726" s="7"/>
      <c r="N726" s="7"/>
      <c r="O726" s="7"/>
      <c r="P726" s="7"/>
      <c r="Q726" s="7">
        <v>72</v>
      </c>
      <c r="R726" s="7"/>
      <c r="S726" s="31">
        <f t="shared" si="11"/>
        <v>176.4</v>
      </c>
      <c r="T726" s="32"/>
    </row>
    <row r="727" spans="1:20" s="26" customFormat="1" ht="8.25" customHeight="1">
      <c r="A727" s="5">
        <v>90</v>
      </c>
      <c r="B727" s="13" t="s">
        <v>788</v>
      </c>
      <c r="C727" s="13" t="s">
        <v>789</v>
      </c>
      <c r="D727" s="14" t="s">
        <v>187</v>
      </c>
      <c r="E727" s="15" t="s">
        <v>5393</v>
      </c>
      <c r="F727" s="7">
        <v>2.7</v>
      </c>
      <c r="G727" s="7">
        <v>0</v>
      </c>
      <c r="H727" s="7">
        <v>13.5</v>
      </c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31">
        <f t="shared" si="11"/>
        <v>16.2</v>
      </c>
      <c r="T727" s="32"/>
    </row>
    <row r="728" spans="1:20" s="26" customFormat="1" ht="8.25" customHeight="1">
      <c r="A728" s="5">
        <v>27</v>
      </c>
      <c r="B728" s="17" t="s">
        <v>990</v>
      </c>
      <c r="C728" s="17" t="s">
        <v>991</v>
      </c>
      <c r="D728" s="14" t="s">
        <v>187</v>
      </c>
      <c r="E728" s="15" t="s">
        <v>949</v>
      </c>
      <c r="F728" s="7">
        <v>1.5</v>
      </c>
      <c r="G728" s="7">
        <v>0</v>
      </c>
      <c r="H728" s="7">
        <v>27</v>
      </c>
      <c r="I728" s="7"/>
      <c r="J728" s="7"/>
      <c r="K728" s="7"/>
      <c r="L728" s="7"/>
      <c r="M728" s="7"/>
      <c r="N728" s="7">
        <v>3.6</v>
      </c>
      <c r="O728" s="7"/>
      <c r="P728" s="7"/>
      <c r="Q728" s="7">
        <v>18.14</v>
      </c>
      <c r="R728" s="7"/>
      <c r="S728" s="31">
        <f t="shared" si="11"/>
        <v>50.24</v>
      </c>
      <c r="T728" s="32"/>
    </row>
    <row r="729" spans="1:20" s="26" customFormat="1" ht="8.25" customHeight="1">
      <c r="A729" s="5">
        <v>107</v>
      </c>
      <c r="B729" s="13" t="s">
        <v>1292</v>
      </c>
      <c r="C729" s="13" t="s">
        <v>1293</v>
      </c>
      <c r="D729" s="14" t="s">
        <v>187</v>
      </c>
      <c r="E729" s="15" t="s">
        <v>1227</v>
      </c>
      <c r="F729" s="7">
        <v>0</v>
      </c>
      <c r="G729" s="7">
        <v>0</v>
      </c>
      <c r="H729" s="7">
        <v>13.5</v>
      </c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31">
        <f t="shared" si="11"/>
        <v>13.5</v>
      </c>
      <c r="T729" s="32"/>
    </row>
    <row r="730" spans="1:20" s="26" customFormat="1" ht="8.25" customHeight="1">
      <c r="A730" s="5">
        <v>21</v>
      </c>
      <c r="B730" s="13" t="s">
        <v>185</v>
      </c>
      <c r="C730" s="13" t="s">
        <v>1228</v>
      </c>
      <c r="D730" s="14" t="s">
        <v>187</v>
      </c>
      <c r="E730" s="15" t="s">
        <v>1227</v>
      </c>
      <c r="F730" s="7">
        <v>3.6</v>
      </c>
      <c r="G730" s="7">
        <v>21</v>
      </c>
      <c r="H730" s="7">
        <v>36</v>
      </c>
      <c r="I730" s="7"/>
      <c r="J730" s="7"/>
      <c r="K730" s="7"/>
      <c r="L730" s="7"/>
      <c r="M730" s="7"/>
      <c r="N730" s="7">
        <v>3.6</v>
      </c>
      <c r="O730" s="7"/>
      <c r="P730" s="7"/>
      <c r="Q730" s="7"/>
      <c r="R730" s="7"/>
      <c r="S730" s="31">
        <f t="shared" si="11"/>
        <v>64.2</v>
      </c>
      <c r="T730" s="32"/>
    </row>
    <row r="731" spans="1:20" s="26" customFormat="1" ht="8.25" customHeight="1">
      <c r="A731" s="5">
        <v>189</v>
      </c>
      <c r="B731" s="17" t="s">
        <v>4749</v>
      </c>
      <c r="C731" s="17" t="s">
        <v>4750</v>
      </c>
      <c r="D731" s="14" t="s">
        <v>4751</v>
      </c>
      <c r="E731" s="15" t="s">
        <v>1227</v>
      </c>
      <c r="F731" s="7">
        <v>0</v>
      </c>
      <c r="G731" s="7">
        <v>0</v>
      </c>
      <c r="H731" s="7">
        <v>0</v>
      </c>
      <c r="I731" s="7"/>
      <c r="J731" s="7"/>
      <c r="K731" s="7">
        <v>6</v>
      </c>
      <c r="L731" s="7"/>
      <c r="M731" s="7"/>
      <c r="N731" s="7"/>
      <c r="O731" s="7"/>
      <c r="P731" s="7"/>
      <c r="Q731" s="7"/>
      <c r="R731" s="7"/>
      <c r="S731" s="31">
        <f t="shared" si="11"/>
        <v>6</v>
      </c>
      <c r="T731" s="32"/>
    </row>
    <row r="732" spans="1:20" s="26" customFormat="1" ht="8.25" customHeight="1">
      <c r="A732" s="5">
        <v>335</v>
      </c>
      <c r="B732" s="13" t="s">
        <v>1741</v>
      </c>
      <c r="C732" s="13" t="s">
        <v>1742</v>
      </c>
      <c r="D732" s="14" t="s">
        <v>187</v>
      </c>
      <c r="E732" s="15" t="s">
        <v>1521</v>
      </c>
      <c r="F732" s="7">
        <v>0</v>
      </c>
      <c r="G732" s="7">
        <v>1.8</v>
      </c>
      <c r="H732" s="7">
        <v>0</v>
      </c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31">
        <f t="shared" si="11"/>
        <v>1.8</v>
      </c>
      <c r="T732" s="32"/>
    </row>
    <row r="733" spans="1:20" s="26" customFormat="1" ht="8.25" customHeight="1">
      <c r="A733" s="5">
        <v>20</v>
      </c>
      <c r="B733" s="13" t="s">
        <v>270</v>
      </c>
      <c r="C733" s="13" t="s">
        <v>1530</v>
      </c>
      <c r="D733" s="14" t="s">
        <v>187</v>
      </c>
      <c r="E733" s="15" t="s">
        <v>1521</v>
      </c>
      <c r="F733" s="7">
        <v>11.58</v>
      </c>
      <c r="G733" s="7">
        <v>5</v>
      </c>
      <c r="H733" s="7">
        <v>31.799999999999997</v>
      </c>
      <c r="I733" s="7"/>
      <c r="J733" s="7"/>
      <c r="K733" s="7"/>
      <c r="L733" s="7"/>
      <c r="M733" s="7"/>
      <c r="N733" s="7"/>
      <c r="O733" s="7"/>
      <c r="P733" s="7"/>
      <c r="Q733" s="7">
        <v>25.92</v>
      </c>
      <c r="R733" s="7"/>
      <c r="S733" s="31">
        <f t="shared" si="11"/>
        <v>74.3</v>
      </c>
      <c r="T733" s="32"/>
    </row>
    <row r="734" spans="1:20" s="26" customFormat="1" ht="8.25" customHeight="1">
      <c r="A734" s="5">
        <v>324</v>
      </c>
      <c r="B734" s="13" t="s">
        <v>856</v>
      </c>
      <c r="C734" s="13" t="s">
        <v>1728</v>
      </c>
      <c r="D734" s="14" t="s">
        <v>187</v>
      </c>
      <c r="E734" s="15" t="s">
        <v>1521</v>
      </c>
      <c r="F734" s="7">
        <v>2.5</v>
      </c>
      <c r="G734" s="7">
        <v>0</v>
      </c>
      <c r="H734" s="7">
        <v>0</v>
      </c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31">
        <f t="shared" si="11"/>
        <v>2.5</v>
      </c>
      <c r="T734" s="32"/>
    </row>
    <row r="735" spans="1:20" s="26" customFormat="1" ht="8.25" customHeight="1">
      <c r="A735" s="12">
        <v>121</v>
      </c>
      <c r="B735" s="13" t="s">
        <v>2042</v>
      </c>
      <c r="C735" s="13" t="s">
        <v>2043</v>
      </c>
      <c r="D735" s="14" t="s">
        <v>187</v>
      </c>
      <c r="E735" s="15" t="s">
        <v>1977</v>
      </c>
      <c r="F735" s="7">
        <v>0</v>
      </c>
      <c r="G735" s="7">
        <v>1.8</v>
      </c>
      <c r="H735" s="7">
        <v>8.100000000000001</v>
      </c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31">
        <f t="shared" si="11"/>
        <v>9.900000000000002</v>
      </c>
      <c r="T735" s="32"/>
    </row>
    <row r="736" spans="1:20" s="26" customFormat="1" ht="8.25" customHeight="1">
      <c r="A736" s="12">
        <v>256</v>
      </c>
      <c r="B736" s="13" t="s">
        <v>2129</v>
      </c>
      <c r="C736" s="13" t="s">
        <v>2130</v>
      </c>
      <c r="D736" s="14" t="s">
        <v>187</v>
      </c>
      <c r="E736" s="15" t="s">
        <v>1977</v>
      </c>
      <c r="F736" s="7">
        <v>1.5</v>
      </c>
      <c r="G736" s="7">
        <v>0</v>
      </c>
      <c r="H736" s="7">
        <v>0</v>
      </c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31">
        <f t="shared" si="11"/>
        <v>1.5</v>
      </c>
      <c r="T736" s="32"/>
    </row>
    <row r="737" spans="1:20" s="26" customFormat="1" ht="8.25" customHeight="1">
      <c r="A737" s="5">
        <v>417</v>
      </c>
      <c r="B737" s="13" t="s">
        <v>2475</v>
      </c>
      <c r="C737" s="13" t="s">
        <v>2476</v>
      </c>
      <c r="D737" s="14" t="s">
        <v>187</v>
      </c>
      <c r="E737" s="15" t="s">
        <v>2157</v>
      </c>
      <c r="F737" s="7">
        <v>1.5</v>
      </c>
      <c r="G737" s="7">
        <v>0</v>
      </c>
      <c r="H737" s="7">
        <v>0</v>
      </c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31">
        <f t="shared" si="11"/>
        <v>1.5</v>
      </c>
      <c r="T737" s="33"/>
    </row>
    <row r="738" spans="1:20" s="26" customFormat="1" ht="8.25" customHeight="1">
      <c r="A738" s="5">
        <v>440</v>
      </c>
      <c r="B738" s="13" t="s">
        <v>2844</v>
      </c>
      <c r="C738" s="13" t="s">
        <v>2845</v>
      </c>
      <c r="D738" s="14" t="s">
        <v>187</v>
      </c>
      <c r="E738" s="15" t="s">
        <v>2520</v>
      </c>
      <c r="F738" s="7">
        <v>0.9</v>
      </c>
      <c r="G738" s="7">
        <v>0</v>
      </c>
      <c r="H738" s="7">
        <v>0</v>
      </c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31">
        <f t="shared" si="11"/>
        <v>0.9</v>
      </c>
      <c r="T738" s="33"/>
    </row>
    <row r="739" spans="1:20" s="26" customFormat="1" ht="8.25" customHeight="1">
      <c r="A739" s="5">
        <v>41</v>
      </c>
      <c r="B739" s="13" t="s">
        <v>2568</v>
      </c>
      <c r="C739" s="13" t="s">
        <v>2569</v>
      </c>
      <c r="D739" s="14" t="s">
        <v>187</v>
      </c>
      <c r="E739" s="15" t="s">
        <v>2520</v>
      </c>
      <c r="F739" s="7">
        <v>5.4</v>
      </c>
      <c r="G739" s="7">
        <v>9.07</v>
      </c>
      <c r="H739" s="7">
        <v>4.5</v>
      </c>
      <c r="I739" s="7"/>
      <c r="J739" s="7"/>
      <c r="K739" s="7"/>
      <c r="L739" s="7"/>
      <c r="M739" s="7"/>
      <c r="N739" s="7"/>
      <c r="O739" s="7"/>
      <c r="P739" s="7"/>
      <c r="Q739" s="7">
        <v>18.14</v>
      </c>
      <c r="R739" s="7"/>
      <c r="S739" s="31">
        <f t="shared" si="11"/>
        <v>37.11</v>
      </c>
      <c r="T739" s="33"/>
    </row>
    <row r="740" spans="1:20" s="26" customFormat="1" ht="8.25" customHeight="1">
      <c r="A740" s="5">
        <v>44</v>
      </c>
      <c r="B740" s="13" t="s">
        <v>2920</v>
      </c>
      <c r="C740" s="13" t="s">
        <v>2921</v>
      </c>
      <c r="D740" s="14" t="s">
        <v>187</v>
      </c>
      <c r="E740" s="15" t="s">
        <v>2869</v>
      </c>
      <c r="F740" s="7">
        <v>0</v>
      </c>
      <c r="G740" s="7">
        <v>0</v>
      </c>
      <c r="H740" s="7">
        <v>13.5</v>
      </c>
      <c r="I740" s="7"/>
      <c r="J740" s="7"/>
      <c r="K740" s="7"/>
      <c r="L740" s="7"/>
      <c r="M740" s="7"/>
      <c r="N740" s="7"/>
      <c r="O740" s="7"/>
      <c r="P740" s="7"/>
      <c r="Q740" s="7">
        <v>18.14</v>
      </c>
      <c r="R740" s="7"/>
      <c r="S740" s="31">
        <f t="shared" si="11"/>
        <v>31.64</v>
      </c>
      <c r="T740" s="33"/>
    </row>
    <row r="741" spans="1:20" s="26" customFormat="1" ht="8.25" customHeight="1">
      <c r="A741" s="5">
        <v>28</v>
      </c>
      <c r="B741" s="13" t="s">
        <v>3178</v>
      </c>
      <c r="C741" s="13" t="s">
        <v>3179</v>
      </c>
      <c r="D741" s="14" t="s">
        <v>187</v>
      </c>
      <c r="E741" s="15" t="s">
        <v>3162</v>
      </c>
      <c r="F741" s="7">
        <v>8.400000000000002</v>
      </c>
      <c r="G741" s="7">
        <v>12.775000000000002</v>
      </c>
      <c r="H741" s="7">
        <v>22.5</v>
      </c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31">
        <f t="shared" si="11"/>
        <v>43.675000000000004</v>
      </c>
      <c r="T741" s="33"/>
    </row>
    <row r="742" spans="1:20" s="26" customFormat="1" ht="8.25" customHeight="1">
      <c r="A742" s="5">
        <v>357</v>
      </c>
      <c r="B742" s="13" t="s">
        <v>3632</v>
      </c>
      <c r="C742" s="13" t="s">
        <v>3633</v>
      </c>
      <c r="D742" s="14" t="s">
        <v>187</v>
      </c>
      <c r="E742" s="15" t="s">
        <v>3472</v>
      </c>
      <c r="F742" s="7">
        <v>0</v>
      </c>
      <c r="G742" s="7">
        <v>3</v>
      </c>
      <c r="H742" s="7">
        <v>0</v>
      </c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31">
        <f t="shared" si="11"/>
        <v>3</v>
      </c>
      <c r="T742" s="33"/>
    </row>
    <row r="743" spans="1:20" s="26" customFormat="1" ht="8.25" customHeight="1">
      <c r="A743" s="5">
        <v>319</v>
      </c>
      <c r="B743" s="13" t="s">
        <v>5375</v>
      </c>
      <c r="C743" s="13" t="s">
        <v>5376</v>
      </c>
      <c r="D743" s="14" t="s">
        <v>5101</v>
      </c>
      <c r="E743" s="15" t="s">
        <v>3472</v>
      </c>
      <c r="F743" s="7">
        <v>0</v>
      </c>
      <c r="G743" s="7">
        <v>0</v>
      </c>
      <c r="H743" s="7">
        <v>0</v>
      </c>
      <c r="I743" s="7"/>
      <c r="J743" s="7"/>
      <c r="K743" s="7"/>
      <c r="L743" s="7"/>
      <c r="M743" s="7"/>
      <c r="N743" s="7"/>
      <c r="O743" s="7"/>
      <c r="P743" s="7">
        <v>4.32</v>
      </c>
      <c r="Q743" s="7"/>
      <c r="R743" s="7"/>
      <c r="S743" s="31">
        <f t="shared" si="11"/>
        <v>4.32</v>
      </c>
      <c r="T743" s="33"/>
    </row>
    <row r="744" spans="1:20" s="26" customFormat="1" ht="8.25" customHeight="1">
      <c r="A744" s="5">
        <v>446</v>
      </c>
      <c r="B744" s="13" t="s">
        <v>3178</v>
      </c>
      <c r="C744" s="13" t="s">
        <v>4053</v>
      </c>
      <c r="D744" s="14" t="s">
        <v>187</v>
      </c>
      <c r="E744" s="15" t="s">
        <v>3756</v>
      </c>
      <c r="F744" s="7">
        <v>1.5</v>
      </c>
      <c r="G744" s="7">
        <v>0</v>
      </c>
      <c r="H744" s="7">
        <v>0</v>
      </c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31">
        <f t="shared" si="11"/>
        <v>1.5</v>
      </c>
      <c r="T744" s="33"/>
    </row>
    <row r="745" spans="1:20" s="26" customFormat="1" ht="8.25" customHeight="1">
      <c r="A745" s="5">
        <v>114</v>
      </c>
      <c r="B745" s="13" t="s">
        <v>2927</v>
      </c>
      <c r="C745" s="13" t="s">
        <v>4132</v>
      </c>
      <c r="D745" s="14" t="s">
        <v>187</v>
      </c>
      <c r="E745" s="15" t="s">
        <v>4088</v>
      </c>
      <c r="F745" s="7">
        <v>0</v>
      </c>
      <c r="G745" s="7">
        <v>1.8</v>
      </c>
      <c r="H745" s="7">
        <v>10.8</v>
      </c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31">
        <f t="shared" si="11"/>
        <v>12.600000000000001</v>
      </c>
      <c r="T745" s="33"/>
    </row>
    <row r="746" spans="1:20" s="26" customFormat="1" ht="8.25" customHeight="1">
      <c r="A746" s="5">
        <v>96</v>
      </c>
      <c r="B746" s="13" t="s">
        <v>4405</v>
      </c>
      <c r="C746" s="13" t="s">
        <v>4406</v>
      </c>
      <c r="D746" s="14" t="s">
        <v>187</v>
      </c>
      <c r="E746" s="15" t="s">
        <v>4334</v>
      </c>
      <c r="F746" s="7">
        <v>0</v>
      </c>
      <c r="G746" s="7">
        <v>9.25</v>
      </c>
      <c r="H746" s="7">
        <v>2.7</v>
      </c>
      <c r="I746" s="7"/>
      <c r="J746" s="7"/>
      <c r="K746" s="7"/>
      <c r="L746" s="7"/>
      <c r="M746" s="7"/>
      <c r="N746" s="7"/>
      <c r="O746" s="7"/>
      <c r="P746" s="7">
        <v>4.32</v>
      </c>
      <c r="Q746" s="7"/>
      <c r="R746" s="7"/>
      <c r="S746" s="31">
        <f t="shared" si="11"/>
        <v>16.27</v>
      </c>
      <c r="T746" s="33"/>
    </row>
    <row r="747" spans="1:20" s="26" customFormat="1" ht="8.25" customHeight="1">
      <c r="A747" s="5">
        <v>32</v>
      </c>
      <c r="B747" s="17" t="s">
        <v>5076</v>
      </c>
      <c r="C747" s="17" t="s">
        <v>5077</v>
      </c>
      <c r="D747" s="14" t="s">
        <v>5078</v>
      </c>
      <c r="E747" s="15" t="s">
        <v>342</v>
      </c>
      <c r="F747" s="7">
        <v>0</v>
      </c>
      <c r="G747" s="7">
        <v>0</v>
      </c>
      <c r="H747" s="7">
        <v>0</v>
      </c>
      <c r="I747" s="7"/>
      <c r="J747" s="7"/>
      <c r="K747" s="7"/>
      <c r="L747" s="7"/>
      <c r="M747" s="7"/>
      <c r="N747" s="7"/>
      <c r="O747" s="7"/>
      <c r="P747" s="7"/>
      <c r="Q747" s="7">
        <v>43.2</v>
      </c>
      <c r="R747" s="7"/>
      <c r="S747" s="31">
        <f t="shared" si="11"/>
        <v>43.2</v>
      </c>
      <c r="T747" s="32"/>
    </row>
    <row r="748" spans="1:20" s="26" customFormat="1" ht="8.25" customHeight="1">
      <c r="A748" s="5">
        <v>39</v>
      </c>
      <c r="B748" s="17" t="s">
        <v>5147</v>
      </c>
      <c r="C748" s="17" t="s">
        <v>5148</v>
      </c>
      <c r="D748" s="14" t="s">
        <v>5078</v>
      </c>
      <c r="E748" s="15" t="s">
        <v>665</v>
      </c>
      <c r="F748" s="7">
        <v>0</v>
      </c>
      <c r="G748" s="7">
        <v>0</v>
      </c>
      <c r="H748" s="7">
        <v>0</v>
      </c>
      <c r="I748" s="7"/>
      <c r="J748" s="7"/>
      <c r="K748" s="7"/>
      <c r="L748" s="7"/>
      <c r="M748" s="7"/>
      <c r="N748" s="7"/>
      <c r="O748" s="7"/>
      <c r="P748" s="7"/>
      <c r="Q748" s="7">
        <v>43.2</v>
      </c>
      <c r="R748" s="7"/>
      <c r="S748" s="31">
        <f t="shared" si="11"/>
        <v>43.2</v>
      </c>
      <c r="T748" s="32"/>
    </row>
    <row r="749" spans="1:20" s="26" customFormat="1" ht="8.25" customHeight="1">
      <c r="A749" s="5">
        <v>42</v>
      </c>
      <c r="B749" s="13" t="s">
        <v>966</v>
      </c>
      <c r="C749" s="13" t="s">
        <v>967</v>
      </c>
      <c r="D749" s="14" t="s">
        <v>968</v>
      </c>
      <c r="E749" s="15" t="s">
        <v>949</v>
      </c>
      <c r="F749" s="7">
        <v>0</v>
      </c>
      <c r="G749" s="7">
        <v>30.4</v>
      </c>
      <c r="H749" s="7">
        <v>10.9575</v>
      </c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31">
        <f t="shared" si="11"/>
        <v>41.3575</v>
      </c>
      <c r="T749" s="32"/>
    </row>
    <row r="750" spans="1:20" s="26" customFormat="1" ht="8.25" customHeight="1">
      <c r="A750" s="5">
        <v>121</v>
      </c>
      <c r="B750" s="13" t="s">
        <v>1581</v>
      </c>
      <c r="C750" s="13" t="s">
        <v>1582</v>
      </c>
      <c r="D750" s="14" t="s">
        <v>968</v>
      </c>
      <c r="E750" s="15" t="s">
        <v>1521</v>
      </c>
      <c r="F750" s="7">
        <v>3</v>
      </c>
      <c r="G750" s="7">
        <v>9</v>
      </c>
      <c r="H750" s="7">
        <v>0</v>
      </c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31">
        <f t="shared" si="11"/>
        <v>12</v>
      </c>
      <c r="T750" s="32"/>
    </row>
    <row r="751" spans="1:20" s="26" customFormat="1" ht="8.25" customHeight="1">
      <c r="A751" s="12">
        <v>3</v>
      </c>
      <c r="B751" s="13" t="s">
        <v>5182</v>
      </c>
      <c r="C751" s="13" t="s">
        <v>5183</v>
      </c>
      <c r="D751" s="14" t="s">
        <v>5078</v>
      </c>
      <c r="E751" s="15" t="s">
        <v>5453</v>
      </c>
      <c r="F751" s="7">
        <v>0</v>
      </c>
      <c r="G751" s="7">
        <v>34</v>
      </c>
      <c r="H751" s="7">
        <v>16.200000000000003</v>
      </c>
      <c r="I751" s="7"/>
      <c r="J751" s="7"/>
      <c r="K751" s="7"/>
      <c r="L751" s="7"/>
      <c r="M751" s="7"/>
      <c r="N751" s="7"/>
      <c r="O751" s="7"/>
      <c r="P751" s="7"/>
      <c r="Q751" s="7">
        <v>120</v>
      </c>
      <c r="R751" s="7"/>
      <c r="S751" s="31">
        <f t="shared" si="11"/>
        <v>170.2</v>
      </c>
      <c r="T751" s="32"/>
    </row>
    <row r="752" spans="1:20" s="26" customFormat="1" ht="8.25" customHeight="1">
      <c r="A752" s="5">
        <v>143</v>
      </c>
      <c r="B752" s="17" t="s">
        <v>2614</v>
      </c>
      <c r="C752" s="17" t="s">
        <v>1170</v>
      </c>
      <c r="D752" s="14" t="s">
        <v>968</v>
      </c>
      <c r="E752" s="18" t="s">
        <v>2520</v>
      </c>
      <c r="F752" s="7">
        <v>0</v>
      </c>
      <c r="G752" s="7">
        <v>9</v>
      </c>
      <c r="H752" s="7">
        <v>0</v>
      </c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31">
        <f t="shared" si="11"/>
        <v>9</v>
      </c>
      <c r="T752" s="33"/>
    </row>
    <row r="753" spans="1:20" s="26" customFormat="1" ht="8.25" customHeight="1">
      <c r="A753" s="5">
        <v>87</v>
      </c>
      <c r="B753" s="13" t="s">
        <v>3215</v>
      </c>
      <c r="C753" s="13" t="s">
        <v>3216</v>
      </c>
      <c r="D753" s="14" t="s">
        <v>968</v>
      </c>
      <c r="E753" s="15" t="s">
        <v>3162</v>
      </c>
      <c r="F753" s="7">
        <v>0</v>
      </c>
      <c r="G753" s="7">
        <v>18.78</v>
      </c>
      <c r="H753" s="7">
        <v>0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31">
        <f t="shared" si="11"/>
        <v>18.78</v>
      </c>
      <c r="T753" s="33"/>
    </row>
    <row r="754" spans="1:20" s="26" customFormat="1" ht="8.25" customHeight="1">
      <c r="A754" s="5">
        <v>98</v>
      </c>
      <c r="B754" s="13" t="s">
        <v>5122</v>
      </c>
      <c r="C754" s="13" t="s">
        <v>5123</v>
      </c>
      <c r="D754" s="14" t="s">
        <v>5124</v>
      </c>
      <c r="E754" s="15" t="s">
        <v>5121</v>
      </c>
      <c r="F754" s="7">
        <v>0</v>
      </c>
      <c r="G754" s="7">
        <v>0</v>
      </c>
      <c r="H754" s="7">
        <v>0</v>
      </c>
      <c r="I754" s="7"/>
      <c r="J754" s="7"/>
      <c r="K754" s="7"/>
      <c r="L754" s="7"/>
      <c r="M754" s="7"/>
      <c r="N754" s="7"/>
      <c r="O754" s="7"/>
      <c r="P754" s="7"/>
      <c r="Q754" s="7">
        <v>18.14</v>
      </c>
      <c r="R754" s="7"/>
      <c r="S754" s="31">
        <f t="shared" si="11"/>
        <v>18.14</v>
      </c>
      <c r="T754" s="33"/>
    </row>
    <row r="755" spans="1:20" s="26" customFormat="1" ht="8.25" customHeight="1">
      <c r="A755" s="5">
        <v>5</v>
      </c>
      <c r="B755" s="13" t="s">
        <v>5188</v>
      </c>
      <c r="C755" s="13" t="s">
        <v>5189</v>
      </c>
      <c r="D755" s="14" t="s">
        <v>5078</v>
      </c>
      <c r="E755" s="15" t="s">
        <v>4088</v>
      </c>
      <c r="F755" s="7">
        <v>0</v>
      </c>
      <c r="G755" s="7">
        <v>0</v>
      </c>
      <c r="H755" s="7">
        <v>0</v>
      </c>
      <c r="I755" s="7"/>
      <c r="J755" s="7"/>
      <c r="K755" s="7"/>
      <c r="L755" s="7"/>
      <c r="M755" s="7"/>
      <c r="N755" s="7"/>
      <c r="O755" s="7"/>
      <c r="P755" s="7"/>
      <c r="Q755" s="7">
        <v>120</v>
      </c>
      <c r="R755" s="7"/>
      <c r="S755" s="31">
        <f t="shared" si="11"/>
        <v>120</v>
      </c>
      <c r="T755" s="33"/>
    </row>
    <row r="756" spans="1:20" s="26" customFormat="1" ht="8.25" customHeight="1">
      <c r="A756" s="5">
        <v>3</v>
      </c>
      <c r="B756" s="13" t="s">
        <v>4336</v>
      </c>
      <c r="C756" s="13" t="s">
        <v>4337</v>
      </c>
      <c r="D756" s="14" t="s">
        <v>968</v>
      </c>
      <c r="E756" s="15" t="s">
        <v>4334</v>
      </c>
      <c r="F756" s="7">
        <v>5</v>
      </c>
      <c r="G756" s="7">
        <v>57.2</v>
      </c>
      <c r="H756" s="7">
        <v>32.400000000000006</v>
      </c>
      <c r="I756" s="7"/>
      <c r="J756" s="7"/>
      <c r="K756" s="7"/>
      <c r="L756" s="7"/>
      <c r="M756" s="7"/>
      <c r="N756" s="7"/>
      <c r="O756" s="7"/>
      <c r="P756" s="7"/>
      <c r="Q756" s="7">
        <v>43.2</v>
      </c>
      <c r="R756" s="7"/>
      <c r="S756" s="31">
        <f t="shared" si="11"/>
        <v>137.8</v>
      </c>
      <c r="T756" s="33"/>
    </row>
    <row r="757" spans="1:20" s="26" customFormat="1" ht="8.25" customHeight="1">
      <c r="A757" s="12">
        <v>110</v>
      </c>
      <c r="B757" s="13" t="s">
        <v>135</v>
      </c>
      <c r="C757" s="13" t="s">
        <v>136</v>
      </c>
      <c r="D757" s="14" t="s">
        <v>137</v>
      </c>
      <c r="E757" s="15" t="s">
        <v>9</v>
      </c>
      <c r="F757" s="7">
        <v>0</v>
      </c>
      <c r="G757" s="7">
        <v>0</v>
      </c>
      <c r="H757" s="7">
        <v>8.100000000000001</v>
      </c>
      <c r="I757" s="7"/>
      <c r="J757" s="7"/>
      <c r="K757" s="7"/>
      <c r="L757" s="7"/>
      <c r="M757" s="7"/>
      <c r="N757" s="7"/>
      <c r="O757" s="7">
        <v>3.6</v>
      </c>
      <c r="P757" s="7"/>
      <c r="Q757" s="7"/>
      <c r="R757" s="7"/>
      <c r="S757" s="31">
        <f t="shared" si="11"/>
        <v>11.700000000000001</v>
      </c>
      <c r="T757" s="32"/>
    </row>
    <row r="758" spans="1:20" s="26" customFormat="1" ht="8.25" customHeight="1">
      <c r="A758" s="5">
        <v>256</v>
      </c>
      <c r="B758" s="13" t="s">
        <v>1112</v>
      </c>
      <c r="C758" s="13" t="s">
        <v>1113</v>
      </c>
      <c r="D758" s="14" t="s">
        <v>137</v>
      </c>
      <c r="E758" s="15" t="s">
        <v>949</v>
      </c>
      <c r="F758" s="7">
        <v>0</v>
      </c>
      <c r="G758" s="7">
        <v>3.78</v>
      </c>
      <c r="H758" s="7">
        <v>0</v>
      </c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31">
        <f t="shared" si="11"/>
        <v>3.78</v>
      </c>
      <c r="T758" s="32"/>
    </row>
    <row r="759" spans="1:20" s="26" customFormat="1" ht="8.25" customHeight="1">
      <c r="A759" s="5">
        <v>291</v>
      </c>
      <c r="B759" s="13" t="s">
        <v>1708</v>
      </c>
      <c r="C759" s="13" t="s">
        <v>1709</v>
      </c>
      <c r="D759" s="14" t="s">
        <v>137</v>
      </c>
      <c r="E759" s="15" t="s">
        <v>1521</v>
      </c>
      <c r="F759" s="7">
        <v>2.7</v>
      </c>
      <c r="G759" s="7">
        <v>0</v>
      </c>
      <c r="H759" s="7">
        <v>0</v>
      </c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31">
        <f t="shared" si="11"/>
        <v>2.7</v>
      </c>
      <c r="T759" s="32"/>
    </row>
    <row r="760" spans="1:20" s="26" customFormat="1" ht="8.25" customHeight="1">
      <c r="A760" s="5">
        <v>367</v>
      </c>
      <c r="B760" s="13" t="s">
        <v>1749</v>
      </c>
      <c r="C760" s="13" t="s">
        <v>1750</v>
      </c>
      <c r="D760" s="14" t="s">
        <v>137</v>
      </c>
      <c r="E760" s="15" t="s">
        <v>1521</v>
      </c>
      <c r="F760" s="7">
        <v>1.5</v>
      </c>
      <c r="G760" s="7">
        <v>0</v>
      </c>
      <c r="H760" s="7">
        <v>0</v>
      </c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31">
        <f t="shared" si="11"/>
        <v>1.5</v>
      </c>
      <c r="T760" s="32"/>
    </row>
    <row r="761" spans="1:20" s="26" customFormat="1" ht="8.25" customHeight="1">
      <c r="A761" s="12">
        <v>243</v>
      </c>
      <c r="B761" s="17" t="s">
        <v>1749</v>
      </c>
      <c r="C761" s="17" t="s">
        <v>1750</v>
      </c>
      <c r="D761" s="14" t="s">
        <v>137</v>
      </c>
      <c r="E761" s="15" t="s">
        <v>1792</v>
      </c>
      <c r="F761" s="7">
        <v>0</v>
      </c>
      <c r="G761" s="7">
        <v>1.8</v>
      </c>
      <c r="H761" s="7">
        <v>0</v>
      </c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31">
        <f t="shared" si="11"/>
        <v>1.8</v>
      </c>
      <c r="T761" s="32"/>
    </row>
    <row r="762" spans="1:20" s="26" customFormat="1" ht="8.25" customHeight="1">
      <c r="A762" s="5">
        <v>335</v>
      </c>
      <c r="B762" s="13" t="s">
        <v>2405</v>
      </c>
      <c r="C762" s="13" t="s">
        <v>2406</v>
      </c>
      <c r="D762" s="14" t="s">
        <v>137</v>
      </c>
      <c r="E762" s="15" t="s">
        <v>2157</v>
      </c>
      <c r="F762" s="7">
        <v>2.7</v>
      </c>
      <c r="G762" s="7">
        <v>0</v>
      </c>
      <c r="H762" s="7">
        <v>0</v>
      </c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31">
        <f t="shared" si="11"/>
        <v>2.7</v>
      </c>
      <c r="T762" s="33"/>
    </row>
    <row r="763" spans="1:20" s="26" customFormat="1" ht="8.25" customHeight="1">
      <c r="A763" s="5">
        <v>291</v>
      </c>
      <c r="B763" s="13" t="s">
        <v>2722</v>
      </c>
      <c r="C763" s="13" t="s">
        <v>2723</v>
      </c>
      <c r="D763" s="14" t="s">
        <v>137</v>
      </c>
      <c r="E763" s="15" t="s">
        <v>2520</v>
      </c>
      <c r="F763" s="7">
        <v>0</v>
      </c>
      <c r="G763" s="7">
        <v>0</v>
      </c>
      <c r="H763" s="7">
        <v>3.24</v>
      </c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31">
        <f t="shared" si="11"/>
        <v>3.24</v>
      </c>
      <c r="T763" s="33"/>
    </row>
    <row r="764" spans="1:20" s="26" customFormat="1" ht="8.25" customHeight="1">
      <c r="A764" s="5">
        <v>146</v>
      </c>
      <c r="B764" s="17" t="s">
        <v>3524</v>
      </c>
      <c r="C764" s="17" t="s">
        <v>3525</v>
      </c>
      <c r="D764" s="14" t="s">
        <v>137</v>
      </c>
      <c r="E764" s="15" t="s">
        <v>3472</v>
      </c>
      <c r="F764" s="7">
        <v>0</v>
      </c>
      <c r="G764" s="7">
        <v>12.49</v>
      </c>
      <c r="H764" s="7">
        <v>0</v>
      </c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31">
        <f t="shared" si="11"/>
        <v>12.49</v>
      </c>
      <c r="T764" s="33"/>
    </row>
    <row r="765" spans="1:20" s="26" customFormat="1" ht="8.25" customHeight="1">
      <c r="A765" s="5">
        <v>84</v>
      </c>
      <c r="B765" s="13" t="s">
        <v>4274</v>
      </c>
      <c r="C765" s="13" t="s">
        <v>4275</v>
      </c>
      <c r="D765" s="14" t="s">
        <v>137</v>
      </c>
      <c r="E765" s="15" t="s">
        <v>5459</v>
      </c>
      <c r="F765" s="7">
        <v>0</v>
      </c>
      <c r="G765" s="7">
        <v>1.8</v>
      </c>
      <c r="H765" s="7">
        <v>0</v>
      </c>
      <c r="I765" s="7"/>
      <c r="J765" s="7"/>
      <c r="K765" s="7"/>
      <c r="L765" s="7"/>
      <c r="M765" s="7"/>
      <c r="N765" s="7"/>
      <c r="O765" s="7"/>
      <c r="P765" s="7"/>
      <c r="Q765" s="7">
        <v>18.14</v>
      </c>
      <c r="R765" s="7"/>
      <c r="S765" s="31">
        <f t="shared" si="11"/>
        <v>19.94</v>
      </c>
      <c r="T765" s="33"/>
    </row>
    <row r="766" spans="1:20" s="26" customFormat="1" ht="8.25" customHeight="1">
      <c r="A766" s="5">
        <v>71</v>
      </c>
      <c r="B766" s="13" t="s">
        <v>4365</v>
      </c>
      <c r="C766" s="13" t="s">
        <v>4366</v>
      </c>
      <c r="D766" s="14" t="s">
        <v>137</v>
      </c>
      <c r="E766" s="15" t="s">
        <v>4334</v>
      </c>
      <c r="F766" s="7">
        <v>2.7</v>
      </c>
      <c r="G766" s="7">
        <v>12.599999999999998</v>
      </c>
      <c r="H766" s="7">
        <v>8.100000000000001</v>
      </c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31">
        <f t="shared" si="11"/>
        <v>23.4</v>
      </c>
      <c r="T766" s="33"/>
    </row>
    <row r="767" spans="1:20" s="26" customFormat="1" ht="8.25" customHeight="1">
      <c r="A767" s="5">
        <v>139</v>
      </c>
      <c r="B767" s="13" t="s">
        <v>1592</v>
      </c>
      <c r="C767" s="13" t="s">
        <v>1593</v>
      </c>
      <c r="D767" s="14" t="s">
        <v>1594</v>
      </c>
      <c r="E767" s="15" t="s">
        <v>1521</v>
      </c>
      <c r="F767" s="7">
        <v>1.08</v>
      </c>
      <c r="G767" s="7">
        <v>8.78</v>
      </c>
      <c r="H767" s="7">
        <v>0</v>
      </c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31">
        <f t="shared" si="11"/>
        <v>9.86</v>
      </c>
      <c r="T767" s="32"/>
    </row>
    <row r="768" spans="1:20" s="26" customFormat="1" ht="8.25" customHeight="1">
      <c r="A768" s="5">
        <v>376</v>
      </c>
      <c r="B768" s="13" t="s">
        <v>661</v>
      </c>
      <c r="C768" s="13" t="s">
        <v>1490</v>
      </c>
      <c r="D768" s="14" t="s">
        <v>1491</v>
      </c>
      <c r="E768" s="15" t="s">
        <v>1227</v>
      </c>
      <c r="F768" s="7">
        <v>1.08</v>
      </c>
      <c r="G768" s="7">
        <v>0</v>
      </c>
      <c r="H768" s="7">
        <v>0</v>
      </c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31">
        <f t="shared" si="11"/>
        <v>1.08</v>
      </c>
      <c r="T768" s="32"/>
    </row>
    <row r="769" spans="1:20" s="26" customFormat="1" ht="8.25" customHeight="1">
      <c r="A769" s="5">
        <v>385</v>
      </c>
      <c r="B769" s="13" t="s">
        <v>2454</v>
      </c>
      <c r="C769" s="13" t="s">
        <v>2455</v>
      </c>
      <c r="D769" s="14" t="s">
        <v>1491</v>
      </c>
      <c r="E769" s="15" t="s">
        <v>2157</v>
      </c>
      <c r="F769" s="7">
        <v>0</v>
      </c>
      <c r="G769" s="7">
        <v>1.8</v>
      </c>
      <c r="H769" s="7">
        <v>0</v>
      </c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31">
        <f t="shared" si="11"/>
        <v>1.8</v>
      </c>
      <c r="T769" s="33"/>
    </row>
    <row r="770" spans="1:20" s="26" customFormat="1" ht="8.25" customHeight="1">
      <c r="A770" s="5">
        <v>382</v>
      </c>
      <c r="B770" s="13" t="s">
        <v>2790</v>
      </c>
      <c r="C770" s="13" t="s">
        <v>133</v>
      </c>
      <c r="D770" s="14" t="s">
        <v>1491</v>
      </c>
      <c r="E770" s="15" t="s">
        <v>2520</v>
      </c>
      <c r="F770" s="7">
        <v>1.89</v>
      </c>
      <c r="G770" s="7">
        <v>0</v>
      </c>
      <c r="H770" s="7">
        <v>0</v>
      </c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31">
        <f aca="true" t="shared" si="12" ref="S770:S833">SUM(F770:R770)</f>
        <v>1.89</v>
      </c>
      <c r="T770" s="33"/>
    </row>
    <row r="771" spans="1:20" s="26" customFormat="1" ht="8.25" customHeight="1">
      <c r="A771" s="5">
        <v>335</v>
      </c>
      <c r="B771" s="17" t="s">
        <v>2824</v>
      </c>
      <c r="C771" s="17" t="s">
        <v>3058</v>
      </c>
      <c r="D771" s="14" t="s">
        <v>1491</v>
      </c>
      <c r="E771" s="15" t="s">
        <v>2869</v>
      </c>
      <c r="F771" s="7">
        <v>2.7</v>
      </c>
      <c r="G771" s="7">
        <v>0</v>
      </c>
      <c r="H771" s="7">
        <v>0</v>
      </c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31">
        <f t="shared" si="12"/>
        <v>2.7</v>
      </c>
      <c r="T771" s="33"/>
    </row>
    <row r="772" spans="1:20" s="26" customFormat="1" ht="8.25" customHeight="1">
      <c r="A772" s="5">
        <v>372</v>
      </c>
      <c r="B772" s="13" t="s">
        <v>115</v>
      </c>
      <c r="C772" s="13" t="s">
        <v>3321</v>
      </c>
      <c r="D772" s="14" t="s">
        <v>1491</v>
      </c>
      <c r="E772" s="15" t="s">
        <v>3162</v>
      </c>
      <c r="F772" s="7">
        <v>1.89</v>
      </c>
      <c r="G772" s="7">
        <v>0</v>
      </c>
      <c r="H772" s="7">
        <v>0</v>
      </c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31">
        <f t="shared" si="12"/>
        <v>1.89</v>
      </c>
      <c r="T772" s="33"/>
    </row>
    <row r="773" spans="1:20" s="26" customFormat="1" ht="8.25" customHeight="1">
      <c r="A773" s="5">
        <v>416</v>
      </c>
      <c r="B773" s="13" t="s">
        <v>4027</v>
      </c>
      <c r="C773" s="13" t="s">
        <v>4028</v>
      </c>
      <c r="D773" s="14" t="s">
        <v>1491</v>
      </c>
      <c r="E773" s="15" t="s">
        <v>3756</v>
      </c>
      <c r="F773" s="7">
        <v>1.89</v>
      </c>
      <c r="G773" s="7">
        <v>0</v>
      </c>
      <c r="H773" s="7">
        <v>0</v>
      </c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31">
        <f t="shared" si="12"/>
        <v>1.89</v>
      </c>
      <c r="T773" s="33"/>
    </row>
    <row r="774" spans="1:20" s="26" customFormat="1" ht="8.25" customHeight="1">
      <c r="A774" s="5">
        <v>177</v>
      </c>
      <c r="B774" s="13" t="s">
        <v>3342</v>
      </c>
      <c r="C774" s="13" t="s">
        <v>4178</v>
      </c>
      <c r="D774" s="14" t="s">
        <v>1491</v>
      </c>
      <c r="E774" s="15" t="s">
        <v>4088</v>
      </c>
      <c r="F774" s="7">
        <v>4.200000000000001</v>
      </c>
      <c r="G774" s="7">
        <v>2.16</v>
      </c>
      <c r="H774" s="7">
        <v>0</v>
      </c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31">
        <f t="shared" si="12"/>
        <v>6.360000000000001</v>
      </c>
      <c r="T774" s="33"/>
    </row>
    <row r="775" spans="1:20" s="26" customFormat="1" ht="8.25" customHeight="1">
      <c r="A775" s="5">
        <v>75</v>
      </c>
      <c r="B775" s="13" t="s">
        <v>4369</v>
      </c>
      <c r="C775" s="13" t="s">
        <v>2980</v>
      </c>
      <c r="D775" s="14" t="s">
        <v>1491</v>
      </c>
      <c r="E775" s="15" t="s">
        <v>4334</v>
      </c>
      <c r="F775" s="7">
        <v>10.47</v>
      </c>
      <c r="G775" s="7">
        <v>11.23</v>
      </c>
      <c r="H775" s="7">
        <v>0</v>
      </c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31">
        <f t="shared" si="12"/>
        <v>21.700000000000003</v>
      </c>
      <c r="T775" s="33"/>
    </row>
    <row r="776" spans="1:20" s="26" customFormat="1" ht="8.25" customHeight="1">
      <c r="A776" s="12">
        <v>139</v>
      </c>
      <c r="B776" s="13" t="s">
        <v>132</v>
      </c>
      <c r="C776" s="13" t="s">
        <v>133</v>
      </c>
      <c r="D776" s="14" t="s">
        <v>134</v>
      </c>
      <c r="E776" s="15" t="s">
        <v>9</v>
      </c>
      <c r="F776" s="7">
        <v>0</v>
      </c>
      <c r="G776" s="7">
        <v>0</v>
      </c>
      <c r="H776" s="7">
        <v>8.100000000000001</v>
      </c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31">
        <f t="shared" si="12"/>
        <v>8.100000000000001</v>
      </c>
      <c r="T776" s="32"/>
    </row>
    <row r="777" spans="1:20" s="26" customFormat="1" ht="8.25" customHeight="1">
      <c r="A777" s="5">
        <v>127</v>
      </c>
      <c r="B777" s="13" t="s">
        <v>439</v>
      </c>
      <c r="C777" s="13" t="s">
        <v>440</v>
      </c>
      <c r="D777" s="14" t="s">
        <v>134</v>
      </c>
      <c r="E777" s="15" t="s">
        <v>342</v>
      </c>
      <c r="F777" s="7">
        <v>1.8</v>
      </c>
      <c r="G777" s="7">
        <v>7.56</v>
      </c>
      <c r="H777" s="7">
        <v>0</v>
      </c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31">
        <f t="shared" si="12"/>
        <v>9.36</v>
      </c>
      <c r="T777" s="32"/>
    </row>
    <row r="778" spans="1:20" s="26" customFormat="1" ht="8.25" customHeight="1">
      <c r="A778" s="5">
        <v>53</v>
      </c>
      <c r="B778" s="13" t="s">
        <v>676</v>
      </c>
      <c r="C778" s="13" t="s">
        <v>677</v>
      </c>
      <c r="D778" s="14" t="s">
        <v>134</v>
      </c>
      <c r="E778" s="15" t="s">
        <v>5393</v>
      </c>
      <c r="F778" s="7">
        <v>1.5</v>
      </c>
      <c r="G778" s="7">
        <v>10.69</v>
      </c>
      <c r="H778" s="7">
        <v>22.5</v>
      </c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31">
        <f t="shared" si="12"/>
        <v>34.69</v>
      </c>
      <c r="T778" s="32"/>
    </row>
    <row r="779" spans="1:20" s="26" customFormat="1" ht="8.25" customHeight="1">
      <c r="A779" s="5">
        <v>384</v>
      </c>
      <c r="B779" s="13" t="s">
        <v>1206</v>
      </c>
      <c r="C779" s="13" t="s">
        <v>1207</v>
      </c>
      <c r="D779" s="14" t="s">
        <v>134</v>
      </c>
      <c r="E779" s="15" t="s">
        <v>949</v>
      </c>
      <c r="F779" s="7">
        <v>0.9</v>
      </c>
      <c r="G779" s="7">
        <v>0</v>
      </c>
      <c r="H779" s="7">
        <v>0</v>
      </c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31">
        <f t="shared" si="12"/>
        <v>0.9</v>
      </c>
      <c r="T779" s="32"/>
    </row>
    <row r="780" spans="1:20" s="26" customFormat="1" ht="8.25" customHeight="1">
      <c r="A780" s="5">
        <v>103</v>
      </c>
      <c r="B780" s="13" t="s">
        <v>1017</v>
      </c>
      <c r="C780" s="13" t="s">
        <v>1018</v>
      </c>
      <c r="D780" s="14" t="s">
        <v>134</v>
      </c>
      <c r="E780" s="15" t="s">
        <v>949</v>
      </c>
      <c r="F780" s="7">
        <v>0</v>
      </c>
      <c r="G780" s="7">
        <v>0</v>
      </c>
      <c r="H780" s="7">
        <v>13.5</v>
      </c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31">
        <f t="shared" si="12"/>
        <v>13.5</v>
      </c>
      <c r="T780" s="32"/>
    </row>
    <row r="781" spans="1:20" s="26" customFormat="1" ht="8.25" customHeight="1">
      <c r="A781" s="5">
        <v>128</v>
      </c>
      <c r="B781" s="13" t="s">
        <v>286</v>
      </c>
      <c r="C781" s="13" t="s">
        <v>1587</v>
      </c>
      <c r="D781" s="14" t="s">
        <v>134</v>
      </c>
      <c r="E781" s="15" t="s">
        <v>1521</v>
      </c>
      <c r="F781" s="7">
        <v>1.5</v>
      </c>
      <c r="G781" s="7">
        <v>9</v>
      </c>
      <c r="H781" s="7">
        <v>0</v>
      </c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31">
        <f t="shared" si="12"/>
        <v>10.5</v>
      </c>
      <c r="T781" s="32"/>
    </row>
    <row r="782" spans="1:20" s="26" customFormat="1" ht="8.25" customHeight="1">
      <c r="A782" s="12">
        <v>281</v>
      </c>
      <c r="B782" s="13" t="s">
        <v>1959</v>
      </c>
      <c r="C782" s="13" t="s">
        <v>1960</v>
      </c>
      <c r="D782" s="14" t="s">
        <v>134</v>
      </c>
      <c r="E782" s="15" t="s">
        <v>1792</v>
      </c>
      <c r="F782" s="7">
        <v>0.9</v>
      </c>
      <c r="G782" s="7">
        <v>0</v>
      </c>
      <c r="H782" s="7">
        <v>0</v>
      </c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31">
        <f t="shared" si="12"/>
        <v>0.9</v>
      </c>
      <c r="T782" s="32"/>
    </row>
    <row r="783" spans="1:20" s="26" customFormat="1" ht="8.25" customHeight="1">
      <c r="A783" s="12">
        <v>32</v>
      </c>
      <c r="B783" s="13" t="s">
        <v>2013</v>
      </c>
      <c r="C783" s="13" t="s">
        <v>1018</v>
      </c>
      <c r="D783" s="14" t="s">
        <v>134</v>
      </c>
      <c r="E783" s="15" t="s">
        <v>5453</v>
      </c>
      <c r="F783" s="7">
        <v>2.5</v>
      </c>
      <c r="G783" s="7">
        <v>14.505</v>
      </c>
      <c r="H783" s="7">
        <v>22.5</v>
      </c>
      <c r="I783" s="7">
        <v>4.32</v>
      </c>
      <c r="J783" s="7"/>
      <c r="K783" s="7"/>
      <c r="L783" s="7"/>
      <c r="M783" s="7"/>
      <c r="N783" s="7"/>
      <c r="O783" s="7"/>
      <c r="P783" s="7"/>
      <c r="Q783" s="7"/>
      <c r="R783" s="7"/>
      <c r="S783" s="31">
        <f t="shared" si="12"/>
        <v>43.825</v>
      </c>
      <c r="T783" s="32"/>
    </row>
    <row r="784" spans="1:20" s="26" customFormat="1" ht="8.25" customHeight="1">
      <c r="A784" s="12">
        <v>39</v>
      </c>
      <c r="B784" s="13" t="s">
        <v>286</v>
      </c>
      <c r="C784" s="13" t="s">
        <v>327</v>
      </c>
      <c r="D784" s="14" t="s">
        <v>134</v>
      </c>
      <c r="E784" s="15" t="s">
        <v>1977</v>
      </c>
      <c r="F784" s="7">
        <v>0</v>
      </c>
      <c r="G784" s="7">
        <v>0</v>
      </c>
      <c r="H784" s="7">
        <v>22.5</v>
      </c>
      <c r="I784" s="7"/>
      <c r="J784" s="7"/>
      <c r="K784" s="7"/>
      <c r="L784" s="7"/>
      <c r="M784" s="7"/>
      <c r="N784" s="7"/>
      <c r="O784" s="7"/>
      <c r="P784" s="7"/>
      <c r="Q784" s="7">
        <v>18.14</v>
      </c>
      <c r="R784" s="7"/>
      <c r="S784" s="31">
        <f t="shared" si="12"/>
        <v>40.64</v>
      </c>
      <c r="T784" s="32"/>
    </row>
    <row r="785" spans="1:20" s="26" customFormat="1" ht="8.25" customHeight="1">
      <c r="A785" s="5">
        <v>48</v>
      </c>
      <c r="B785" s="13" t="s">
        <v>2205</v>
      </c>
      <c r="C785" s="13" t="s">
        <v>2206</v>
      </c>
      <c r="D785" s="14" t="s">
        <v>134</v>
      </c>
      <c r="E785" s="15" t="s">
        <v>2157</v>
      </c>
      <c r="F785" s="7">
        <v>0</v>
      </c>
      <c r="G785" s="7">
        <v>0</v>
      </c>
      <c r="H785" s="7">
        <v>13.5</v>
      </c>
      <c r="I785" s="7"/>
      <c r="J785" s="7"/>
      <c r="K785" s="7"/>
      <c r="L785" s="7"/>
      <c r="M785" s="7"/>
      <c r="N785" s="7"/>
      <c r="O785" s="7"/>
      <c r="P785" s="7"/>
      <c r="Q785" s="7">
        <v>18.14</v>
      </c>
      <c r="R785" s="7"/>
      <c r="S785" s="31">
        <f t="shared" si="12"/>
        <v>31.64</v>
      </c>
      <c r="T785" s="33"/>
    </row>
    <row r="786" spans="1:20" s="26" customFormat="1" ht="8.25" customHeight="1">
      <c r="A786" s="5">
        <v>99</v>
      </c>
      <c r="B786" s="13" t="s">
        <v>2591</v>
      </c>
      <c r="C786" s="13" t="s">
        <v>1062</v>
      </c>
      <c r="D786" s="14" t="s">
        <v>134</v>
      </c>
      <c r="E786" s="15" t="s">
        <v>2520</v>
      </c>
      <c r="F786" s="7">
        <v>0</v>
      </c>
      <c r="G786" s="7">
        <v>0</v>
      </c>
      <c r="H786" s="7">
        <v>13.5</v>
      </c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31">
        <f t="shared" si="12"/>
        <v>13.5</v>
      </c>
      <c r="T786" s="33"/>
    </row>
    <row r="787" spans="1:20" s="26" customFormat="1" ht="8.25" customHeight="1">
      <c r="A787" s="5">
        <v>21</v>
      </c>
      <c r="B787" s="13" t="s">
        <v>2531</v>
      </c>
      <c r="C787" s="13" t="s">
        <v>2532</v>
      </c>
      <c r="D787" s="14" t="s">
        <v>134</v>
      </c>
      <c r="E787" s="15" t="s">
        <v>2520</v>
      </c>
      <c r="F787" s="7">
        <v>4.299999999999999</v>
      </c>
      <c r="G787" s="7">
        <v>58.6</v>
      </c>
      <c r="H787" s="7">
        <v>5.5575</v>
      </c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31">
        <f t="shared" si="12"/>
        <v>68.4575</v>
      </c>
      <c r="T787" s="33"/>
    </row>
    <row r="788" spans="1:20" s="26" customFormat="1" ht="8.25" customHeight="1">
      <c r="A788" s="5">
        <v>43</v>
      </c>
      <c r="B788" s="13" t="s">
        <v>2876</v>
      </c>
      <c r="C788" s="13" t="s">
        <v>2877</v>
      </c>
      <c r="D788" s="14" t="s">
        <v>134</v>
      </c>
      <c r="E788" s="15" t="s">
        <v>2869</v>
      </c>
      <c r="F788" s="7">
        <v>2.5</v>
      </c>
      <c r="G788" s="7">
        <v>0</v>
      </c>
      <c r="H788" s="7">
        <v>31.5</v>
      </c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31">
        <f t="shared" si="12"/>
        <v>34</v>
      </c>
      <c r="T788" s="33"/>
    </row>
    <row r="789" spans="1:20" s="26" customFormat="1" ht="8.25" customHeight="1">
      <c r="A789" s="5">
        <v>313</v>
      </c>
      <c r="B789" s="13" t="s">
        <v>2531</v>
      </c>
      <c r="C789" s="13" t="s">
        <v>2532</v>
      </c>
      <c r="D789" s="14" t="s">
        <v>134</v>
      </c>
      <c r="E789" s="15" t="s">
        <v>2869</v>
      </c>
      <c r="F789" s="7">
        <v>0</v>
      </c>
      <c r="G789" s="7">
        <v>0</v>
      </c>
      <c r="H789" s="7">
        <v>3.24</v>
      </c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31">
        <f t="shared" si="12"/>
        <v>3.24</v>
      </c>
      <c r="T789" s="33"/>
    </row>
    <row r="790" spans="1:20" s="26" customFormat="1" ht="8.25" customHeight="1">
      <c r="A790" s="5">
        <v>22</v>
      </c>
      <c r="B790" s="13" t="s">
        <v>4710</v>
      </c>
      <c r="C790" s="13" t="s">
        <v>4711</v>
      </c>
      <c r="D790" s="14" t="s">
        <v>4712</v>
      </c>
      <c r="E790" s="15" t="s">
        <v>3162</v>
      </c>
      <c r="F790" s="7">
        <v>2.58</v>
      </c>
      <c r="G790" s="7">
        <v>43.25</v>
      </c>
      <c r="H790" s="7">
        <v>0</v>
      </c>
      <c r="I790" s="7">
        <v>4.32</v>
      </c>
      <c r="J790" s="7"/>
      <c r="K790" s="7"/>
      <c r="L790" s="7"/>
      <c r="M790" s="7"/>
      <c r="N790" s="7"/>
      <c r="O790" s="7"/>
      <c r="P790" s="7"/>
      <c r="Q790" s="7"/>
      <c r="R790" s="7"/>
      <c r="S790" s="31">
        <f t="shared" si="12"/>
        <v>50.15</v>
      </c>
      <c r="T790" s="33"/>
    </row>
    <row r="791" spans="1:20" s="26" customFormat="1" ht="8.25" customHeight="1">
      <c r="A791" s="5">
        <v>184</v>
      </c>
      <c r="B791" s="13" t="s">
        <v>3268</v>
      </c>
      <c r="C791" s="13" t="s">
        <v>3560</v>
      </c>
      <c r="D791" s="14" t="s">
        <v>134</v>
      </c>
      <c r="E791" s="15" t="s">
        <v>3472</v>
      </c>
      <c r="F791" s="7">
        <v>0</v>
      </c>
      <c r="G791" s="7">
        <v>0</v>
      </c>
      <c r="H791" s="7">
        <v>8.100000000000001</v>
      </c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31">
        <f t="shared" si="12"/>
        <v>8.100000000000001</v>
      </c>
      <c r="T791" s="33"/>
    </row>
    <row r="792" spans="1:20" s="26" customFormat="1" ht="8.25" customHeight="1">
      <c r="A792" s="5">
        <v>350</v>
      </c>
      <c r="B792" s="13" t="s">
        <v>3627</v>
      </c>
      <c r="C792" s="13" t="s">
        <v>3628</v>
      </c>
      <c r="D792" s="14" t="s">
        <v>134</v>
      </c>
      <c r="E792" s="15" t="s">
        <v>3472</v>
      </c>
      <c r="F792" s="7">
        <v>0</v>
      </c>
      <c r="G792" s="7">
        <v>0</v>
      </c>
      <c r="H792" s="7">
        <v>3.24</v>
      </c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31">
        <f t="shared" si="12"/>
        <v>3.24</v>
      </c>
      <c r="T792" s="33"/>
    </row>
    <row r="793" spans="1:20" s="26" customFormat="1" ht="8.25" customHeight="1">
      <c r="A793" s="5">
        <v>184</v>
      </c>
      <c r="B793" s="13" t="s">
        <v>3556</v>
      </c>
      <c r="C793" s="13" t="s">
        <v>1987</v>
      </c>
      <c r="D793" s="14" t="s">
        <v>134</v>
      </c>
      <c r="E793" s="15" t="s">
        <v>3472</v>
      </c>
      <c r="F793" s="7">
        <v>0</v>
      </c>
      <c r="G793" s="7">
        <v>0</v>
      </c>
      <c r="H793" s="7">
        <v>8.100000000000001</v>
      </c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31">
        <f t="shared" si="12"/>
        <v>8.100000000000001</v>
      </c>
      <c r="T793" s="33"/>
    </row>
    <row r="794" spans="1:20" s="26" customFormat="1" ht="8.25" customHeight="1">
      <c r="A794" s="5">
        <v>120</v>
      </c>
      <c r="B794" s="13" t="s">
        <v>3517</v>
      </c>
      <c r="C794" s="13" t="s">
        <v>3518</v>
      </c>
      <c r="D794" s="14" t="s">
        <v>134</v>
      </c>
      <c r="E794" s="15" t="s">
        <v>3472</v>
      </c>
      <c r="F794" s="7">
        <v>0</v>
      </c>
      <c r="G794" s="7">
        <v>0</v>
      </c>
      <c r="H794" s="7">
        <v>13.5</v>
      </c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31">
        <f t="shared" si="12"/>
        <v>13.5</v>
      </c>
      <c r="T794" s="33"/>
    </row>
    <row r="795" spans="1:20" s="26" customFormat="1" ht="8.25" customHeight="1">
      <c r="A795" s="5">
        <v>475</v>
      </c>
      <c r="B795" s="13" t="s">
        <v>3733</v>
      </c>
      <c r="C795" s="13" t="s">
        <v>3734</v>
      </c>
      <c r="D795" s="14" t="s">
        <v>134</v>
      </c>
      <c r="E795" s="15" t="s">
        <v>3472</v>
      </c>
      <c r="F795" s="7">
        <v>0.9</v>
      </c>
      <c r="G795" s="7">
        <v>0</v>
      </c>
      <c r="H795" s="7">
        <v>0</v>
      </c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31">
        <f t="shared" si="12"/>
        <v>0.9</v>
      </c>
      <c r="T795" s="33"/>
    </row>
    <row r="796" spans="1:20" s="26" customFormat="1" ht="8.25" customHeight="1">
      <c r="A796" s="5">
        <v>184</v>
      </c>
      <c r="B796" s="13" t="s">
        <v>3440</v>
      </c>
      <c r="C796" s="13" t="s">
        <v>3627</v>
      </c>
      <c r="D796" s="14" t="s">
        <v>134</v>
      </c>
      <c r="E796" s="15" t="s">
        <v>3756</v>
      </c>
      <c r="F796" s="7">
        <v>0</v>
      </c>
      <c r="G796" s="7">
        <v>0</v>
      </c>
      <c r="H796" s="7">
        <v>8.100000000000001</v>
      </c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31">
        <f t="shared" si="12"/>
        <v>8.100000000000001</v>
      </c>
      <c r="T796" s="33"/>
    </row>
    <row r="797" spans="1:20" s="26" customFormat="1" ht="8.25" customHeight="1">
      <c r="A797" s="5">
        <v>475</v>
      </c>
      <c r="B797" s="13" t="s">
        <v>4074</v>
      </c>
      <c r="C797" s="13" t="s">
        <v>4075</v>
      </c>
      <c r="D797" s="14" t="s">
        <v>134</v>
      </c>
      <c r="E797" s="15" t="s">
        <v>3756</v>
      </c>
      <c r="F797" s="7">
        <v>0.9</v>
      </c>
      <c r="G797" s="7">
        <v>0</v>
      </c>
      <c r="H797" s="7">
        <v>0</v>
      </c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31">
        <f t="shared" si="12"/>
        <v>0.9</v>
      </c>
      <c r="T797" s="33"/>
    </row>
    <row r="798" spans="1:20" s="26" customFormat="1" ht="8.25" customHeight="1">
      <c r="A798" s="5">
        <v>184</v>
      </c>
      <c r="B798" s="13" t="s">
        <v>3817</v>
      </c>
      <c r="C798" s="13" t="s">
        <v>3818</v>
      </c>
      <c r="D798" s="14" t="s">
        <v>134</v>
      </c>
      <c r="E798" s="15" t="s">
        <v>3756</v>
      </c>
      <c r="F798" s="7">
        <v>0</v>
      </c>
      <c r="G798" s="7">
        <v>0</v>
      </c>
      <c r="H798" s="7">
        <v>8.100000000000001</v>
      </c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31">
        <f t="shared" si="12"/>
        <v>8.100000000000001</v>
      </c>
      <c r="T798" s="33"/>
    </row>
    <row r="799" spans="1:20" s="26" customFormat="1" ht="8.25" customHeight="1">
      <c r="A799" s="5">
        <v>184</v>
      </c>
      <c r="B799" s="13" t="s">
        <v>3884</v>
      </c>
      <c r="C799" s="13" t="s">
        <v>2876</v>
      </c>
      <c r="D799" s="14" t="s">
        <v>134</v>
      </c>
      <c r="E799" s="15" t="s">
        <v>3756</v>
      </c>
      <c r="F799" s="7">
        <v>0</v>
      </c>
      <c r="G799" s="7">
        <v>0</v>
      </c>
      <c r="H799" s="7">
        <v>8.100000000000001</v>
      </c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31">
        <f t="shared" si="12"/>
        <v>8.100000000000001</v>
      </c>
      <c r="T799" s="33"/>
    </row>
    <row r="800" spans="1:20" s="26" customFormat="1" ht="8.25" customHeight="1">
      <c r="A800" s="5">
        <v>182</v>
      </c>
      <c r="B800" s="13" t="s">
        <v>2947</v>
      </c>
      <c r="C800" s="13" t="s">
        <v>4180</v>
      </c>
      <c r="D800" s="14" t="s">
        <v>134</v>
      </c>
      <c r="E800" s="15" t="s">
        <v>4088</v>
      </c>
      <c r="F800" s="7">
        <v>2.5</v>
      </c>
      <c r="G800" s="7">
        <v>3.6</v>
      </c>
      <c r="H800" s="7">
        <v>0</v>
      </c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31">
        <f t="shared" si="12"/>
        <v>6.1</v>
      </c>
      <c r="T800" s="33"/>
    </row>
    <row r="801" spans="1:20" s="26" customFormat="1" ht="8.25" customHeight="1">
      <c r="A801" s="12">
        <v>41</v>
      </c>
      <c r="B801" s="13" t="s">
        <v>54</v>
      </c>
      <c r="C801" s="13" t="s">
        <v>55</v>
      </c>
      <c r="D801" s="14" t="s">
        <v>56</v>
      </c>
      <c r="E801" s="15" t="s">
        <v>5461</v>
      </c>
      <c r="F801" s="7">
        <v>0</v>
      </c>
      <c r="G801" s="7">
        <v>24</v>
      </c>
      <c r="H801" s="7">
        <v>8.100000000000001</v>
      </c>
      <c r="I801" s="7"/>
      <c r="J801" s="7">
        <v>3.6</v>
      </c>
      <c r="K801" s="7"/>
      <c r="L801" s="7"/>
      <c r="M801" s="7"/>
      <c r="N801" s="7"/>
      <c r="O801" s="7"/>
      <c r="P801" s="7"/>
      <c r="Q801" s="7"/>
      <c r="R801" s="7"/>
      <c r="S801" s="31">
        <f t="shared" si="12"/>
        <v>35.7</v>
      </c>
      <c r="T801" s="32"/>
    </row>
    <row r="802" spans="1:20" s="26" customFormat="1" ht="8.25" customHeight="1">
      <c r="A802" s="5">
        <v>64</v>
      </c>
      <c r="B802" s="13" t="s">
        <v>393</v>
      </c>
      <c r="C802" s="13" t="s">
        <v>394</v>
      </c>
      <c r="D802" s="14" t="s">
        <v>56</v>
      </c>
      <c r="E802" s="15" t="s">
        <v>342</v>
      </c>
      <c r="F802" s="7">
        <v>0</v>
      </c>
      <c r="G802" s="7">
        <v>0</v>
      </c>
      <c r="H802" s="7">
        <v>22.5</v>
      </c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31">
        <f t="shared" si="12"/>
        <v>22.5</v>
      </c>
      <c r="T802" s="32"/>
    </row>
    <row r="803" spans="1:20" s="26" customFormat="1" ht="8.25" customHeight="1">
      <c r="A803" s="5">
        <v>70</v>
      </c>
      <c r="B803" s="13" t="s">
        <v>682</v>
      </c>
      <c r="C803" s="13" t="s">
        <v>683</v>
      </c>
      <c r="D803" s="14" t="s">
        <v>56</v>
      </c>
      <c r="E803" s="15" t="s">
        <v>665</v>
      </c>
      <c r="F803" s="7">
        <v>0</v>
      </c>
      <c r="G803" s="7">
        <v>9</v>
      </c>
      <c r="H803" s="7">
        <v>13.5</v>
      </c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31">
        <f t="shared" si="12"/>
        <v>22.5</v>
      </c>
      <c r="T803" s="32"/>
    </row>
    <row r="804" spans="1:20" s="26" customFormat="1" ht="8.25" customHeight="1">
      <c r="A804" s="5">
        <v>81</v>
      </c>
      <c r="B804" s="13" t="s">
        <v>1006</v>
      </c>
      <c r="C804" s="13" t="s">
        <v>1007</v>
      </c>
      <c r="D804" s="13" t="s">
        <v>56</v>
      </c>
      <c r="E804" s="15" t="s">
        <v>949</v>
      </c>
      <c r="F804" s="7">
        <v>0</v>
      </c>
      <c r="G804" s="7">
        <v>5.4</v>
      </c>
      <c r="H804" s="7">
        <v>13.5</v>
      </c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31">
        <f t="shared" si="12"/>
        <v>18.9</v>
      </c>
      <c r="T804" s="32"/>
    </row>
    <row r="805" spans="1:20" s="26" customFormat="1" ht="8.25" customHeight="1">
      <c r="A805" s="5">
        <v>201</v>
      </c>
      <c r="B805" s="13" t="s">
        <v>394</v>
      </c>
      <c r="C805" s="13" t="s">
        <v>1080</v>
      </c>
      <c r="D805" s="14" t="s">
        <v>56</v>
      </c>
      <c r="E805" s="15" t="s">
        <v>949</v>
      </c>
      <c r="F805" s="7">
        <v>0</v>
      </c>
      <c r="G805" s="7">
        <v>5.4</v>
      </c>
      <c r="H805" s="7">
        <v>0</v>
      </c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31">
        <f t="shared" si="12"/>
        <v>5.4</v>
      </c>
      <c r="T805" s="32"/>
    </row>
    <row r="806" spans="1:20" s="26" customFormat="1" ht="8.25" customHeight="1">
      <c r="A806" s="5">
        <v>107</v>
      </c>
      <c r="B806" s="13" t="s">
        <v>1286</v>
      </c>
      <c r="C806" s="13" t="s">
        <v>1287</v>
      </c>
      <c r="D806" s="14" t="s">
        <v>56</v>
      </c>
      <c r="E806" s="15" t="s">
        <v>1227</v>
      </c>
      <c r="F806" s="7">
        <v>0</v>
      </c>
      <c r="G806" s="7">
        <v>0</v>
      </c>
      <c r="H806" s="7">
        <v>13.5</v>
      </c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31">
        <f t="shared" si="12"/>
        <v>13.5</v>
      </c>
      <c r="T806" s="32"/>
    </row>
    <row r="807" spans="1:20" s="26" customFormat="1" ht="8.25" customHeight="1">
      <c r="A807" s="5">
        <v>58</v>
      </c>
      <c r="B807" s="13" t="s">
        <v>2901</v>
      </c>
      <c r="C807" s="13" t="s">
        <v>2902</v>
      </c>
      <c r="D807" s="14" t="s">
        <v>56</v>
      </c>
      <c r="E807" s="15" t="s">
        <v>5465</v>
      </c>
      <c r="F807" s="7">
        <v>0</v>
      </c>
      <c r="G807" s="7">
        <v>14.4</v>
      </c>
      <c r="H807" s="7">
        <v>8.100000000000001</v>
      </c>
      <c r="I807" s="7"/>
      <c r="J807" s="7">
        <v>3.6</v>
      </c>
      <c r="K807" s="7"/>
      <c r="L807" s="7"/>
      <c r="M807" s="7"/>
      <c r="N807" s="7"/>
      <c r="O807" s="7"/>
      <c r="P807" s="7"/>
      <c r="Q807" s="7"/>
      <c r="R807" s="7"/>
      <c r="S807" s="31">
        <f t="shared" si="12"/>
        <v>26.1</v>
      </c>
      <c r="T807" s="33"/>
    </row>
    <row r="808" spans="1:20" s="26" customFormat="1" ht="8.25" customHeight="1">
      <c r="A808" s="5">
        <v>121</v>
      </c>
      <c r="B808" s="13" t="s">
        <v>3233</v>
      </c>
      <c r="C808" s="13" t="s">
        <v>3234</v>
      </c>
      <c r="D808" s="14" t="s">
        <v>56</v>
      </c>
      <c r="E808" s="15" t="s">
        <v>3162</v>
      </c>
      <c r="F808" s="7">
        <v>0</v>
      </c>
      <c r="G808" s="7">
        <v>0</v>
      </c>
      <c r="H808" s="7">
        <v>13.5</v>
      </c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31">
        <f t="shared" si="12"/>
        <v>13.5</v>
      </c>
      <c r="T808" s="33"/>
    </row>
    <row r="809" spans="1:20" s="26" customFormat="1" ht="8.25" customHeight="1">
      <c r="A809" s="5">
        <v>184</v>
      </c>
      <c r="B809" s="13" t="s">
        <v>3554</v>
      </c>
      <c r="C809" s="13" t="s">
        <v>3555</v>
      </c>
      <c r="D809" s="14" t="s">
        <v>56</v>
      </c>
      <c r="E809" s="15" t="s">
        <v>3472</v>
      </c>
      <c r="F809" s="7">
        <v>0</v>
      </c>
      <c r="G809" s="7">
        <v>0</v>
      </c>
      <c r="H809" s="7">
        <v>8.100000000000001</v>
      </c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31">
        <f t="shared" si="12"/>
        <v>8.100000000000001</v>
      </c>
      <c r="T809" s="33"/>
    </row>
    <row r="810" spans="1:20" s="26" customFormat="1" ht="8.25" customHeight="1">
      <c r="A810" s="5">
        <v>120</v>
      </c>
      <c r="B810" s="13" t="s">
        <v>3822</v>
      </c>
      <c r="C810" s="13" t="s">
        <v>3823</v>
      </c>
      <c r="D810" s="14" t="s">
        <v>56</v>
      </c>
      <c r="E810" s="15" t="s">
        <v>3756</v>
      </c>
      <c r="F810" s="7">
        <v>0</v>
      </c>
      <c r="G810" s="7">
        <v>0</v>
      </c>
      <c r="H810" s="7">
        <v>13.5</v>
      </c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31">
        <f t="shared" si="12"/>
        <v>13.5</v>
      </c>
      <c r="T810" s="33"/>
    </row>
    <row r="811" spans="1:20" s="26" customFormat="1" ht="8.25" customHeight="1">
      <c r="A811" s="5">
        <v>284</v>
      </c>
      <c r="B811" s="17" t="s">
        <v>3946</v>
      </c>
      <c r="C811" s="17" t="s">
        <v>3947</v>
      </c>
      <c r="D811" s="14" t="s">
        <v>56</v>
      </c>
      <c r="E811" s="15" t="s">
        <v>3756</v>
      </c>
      <c r="F811" s="7">
        <v>0</v>
      </c>
      <c r="G811" s="7">
        <v>5.4</v>
      </c>
      <c r="H811" s="7">
        <v>0</v>
      </c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31">
        <f t="shared" si="12"/>
        <v>5.4</v>
      </c>
      <c r="T811" s="33"/>
    </row>
    <row r="812" spans="1:20" s="26" customFormat="1" ht="8.25" customHeight="1">
      <c r="A812" s="5">
        <v>61</v>
      </c>
      <c r="B812" s="13" t="s">
        <v>4096</v>
      </c>
      <c r="C812" s="13" t="s">
        <v>4097</v>
      </c>
      <c r="D812" s="14" t="s">
        <v>56</v>
      </c>
      <c r="E812" s="15" t="s">
        <v>4088</v>
      </c>
      <c r="F812" s="7">
        <v>0</v>
      </c>
      <c r="G812" s="7">
        <v>5.4</v>
      </c>
      <c r="H812" s="7">
        <v>22.5</v>
      </c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31">
        <f t="shared" si="12"/>
        <v>27.9</v>
      </c>
      <c r="T812" s="33"/>
    </row>
    <row r="813" spans="1:20" s="26" customFormat="1" ht="8.25" customHeight="1">
      <c r="A813" s="5">
        <v>202</v>
      </c>
      <c r="B813" s="17" t="s">
        <v>299</v>
      </c>
      <c r="C813" s="17" t="s">
        <v>300</v>
      </c>
      <c r="D813" s="14" t="s">
        <v>301</v>
      </c>
      <c r="E813" s="15" t="s">
        <v>342</v>
      </c>
      <c r="F813" s="7">
        <v>2.7</v>
      </c>
      <c r="G813" s="7">
        <v>1.8</v>
      </c>
      <c r="H813" s="7">
        <v>0</v>
      </c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31">
        <f t="shared" si="12"/>
        <v>4.5</v>
      </c>
      <c r="T813" s="32"/>
    </row>
    <row r="814" spans="1:20" s="26" customFormat="1" ht="8.25" customHeight="1">
      <c r="A814" s="12">
        <v>335</v>
      </c>
      <c r="B814" s="17" t="s">
        <v>332</v>
      </c>
      <c r="C814" s="17" t="s">
        <v>333</v>
      </c>
      <c r="D814" s="14" t="s">
        <v>334</v>
      </c>
      <c r="E814" s="15" t="s">
        <v>9</v>
      </c>
      <c r="F814" s="7">
        <v>0.9</v>
      </c>
      <c r="G814" s="7">
        <v>0</v>
      </c>
      <c r="H814" s="7">
        <v>0</v>
      </c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31">
        <f t="shared" si="12"/>
        <v>0.9</v>
      </c>
      <c r="T814" s="32"/>
    </row>
    <row r="815" spans="1:20" s="26" customFormat="1" ht="8.25" customHeight="1">
      <c r="A815" s="5">
        <v>243</v>
      </c>
      <c r="B815" s="17" t="s">
        <v>1104</v>
      </c>
      <c r="C815" s="17" t="s">
        <v>1105</v>
      </c>
      <c r="D815" s="14" t="s">
        <v>334</v>
      </c>
      <c r="E815" s="15" t="s">
        <v>949</v>
      </c>
      <c r="F815" s="7">
        <v>4.200000000000001</v>
      </c>
      <c r="G815" s="7">
        <v>0</v>
      </c>
      <c r="H815" s="7">
        <v>0</v>
      </c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31">
        <f t="shared" si="12"/>
        <v>4.200000000000001</v>
      </c>
      <c r="T815" s="32"/>
    </row>
    <row r="816" spans="1:20" s="26" customFormat="1" ht="8.25" customHeight="1">
      <c r="A816" s="5">
        <v>313</v>
      </c>
      <c r="B816" s="13" t="s">
        <v>1422</v>
      </c>
      <c r="C816" s="13" t="s">
        <v>1423</v>
      </c>
      <c r="D816" s="14" t="s">
        <v>334</v>
      </c>
      <c r="E816" s="15" t="s">
        <v>1227</v>
      </c>
      <c r="F816" s="7">
        <v>2.7</v>
      </c>
      <c r="G816" s="7">
        <v>0</v>
      </c>
      <c r="H816" s="7">
        <v>0</v>
      </c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31">
        <f t="shared" si="12"/>
        <v>2.7</v>
      </c>
      <c r="T816" s="32"/>
    </row>
    <row r="817" spans="1:20" s="26" customFormat="1" ht="8.25" customHeight="1">
      <c r="A817" s="5">
        <v>367</v>
      </c>
      <c r="B817" s="13" t="s">
        <v>1488</v>
      </c>
      <c r="C817" s="13" t="s">
        <v>1489</v>
      </c>
      <c r="D817" s="14" t="s">
        <v>334</v>
      </c>
      <c r="E817" s="15" t="s">
        <v>1227</v>
      </c>
      <c r="F817" s="7">
        <v>1.5</v>
      </c>
      <c r="G817" s="7">
        <v>0</v>
      </c>
      <c r="H817" s="7">
        <v>0</v>
      </c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31">
        <f t="shared" si="12"/>
        <v>1.5</v>
      </c>
      <c r="T817" s="32"/>
    </row>
    <row r="818" spans="1:20" s="26" customFormat="1" ht="8.25" customHeight="1">
      <c r="A818" s="5">
        <v>256</v>
      </c>
      <c r="B818" s="13" t="s">
        <v>1672</v>
      </c>
      <c r="C818" s="13" t="s">
        <v>1673</v>
      </c>
      <c r="D818" s="14" t="s">
        <v>334</v>
      </c>
      <c r="E818" s="15" t="s">
        <v>1521</v>
      </c>
      <c r="F818" s="7">
        <v>0</v>
      </c>
      <c r="G818" s="7">
        <v>3.78</v>
      </c>
      <c r="H818" s="7">
        <v>0</v>
      </c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31">
        <f t="shared" si="12"/>
        <v>3.78</v>
      </c>
      <c r="T818" s="32"/>
    </row>
    <row r="819" spans="1:20" s="26" customFormat="1" ht="8.25" customHeight="1">
      <c r="A819" s="5">
        <v>267</v>
      </c>
      <c r="B819" s="13" t="s">
        <v>2705</v>
      </c>
      <c r="C819" s="13" t="s">
        <v>2706</v>
      </c>
      <c r="D819" s="14" t="s">
        <v>334</v>
      </c>
      <c r="E819" s="15" t="s">
        <v>2520</v>
      </c>
      <c r="F819" s="7">
        <v>0</v>
      </c>
      <c r="G819" s="7">
        <v>3.78</v>
      </c>
      <c r="H819" s="7">
        <v>0</v>
      </c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31">
        <f t="shared" si="12"/>
        <v>3.78</v>
      </c>
      <c r="T819" s="33"/>
    </row>
    <row r="820" spans="1:20" s="26" customFormat="1" ht="8.25" customHeight="1">
      <c r="A820" s="5">
        <v>189</v>
      </c>
      <c r="B820" s="13" t="s">
        <v>3274</v>
      </c>
      <c r="C820" s="13" t="s">
        <v>3275</v>
      </c>
      <c r="D820" s="14" t="s">
        <v>334</v>
      </c>
      <c r="E820" s="15" t="s">
        <v>3162</v>
      </c>
      <c r="F820" s="7">
        <v>3.6</v>
      </c>
      <c r="G820" s="7">
        <v>3.78</v>
      </c>
      <c r="H820" s="7">
        <v>0</v>
      </c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31">
        <f t="shared" si="12"/>
        <v>7.38</v>
      </c>
      <c r="T820" s="33"/>
    </row>
    <row r="821" spans="1:20" s="26" customFormat="1" ht="8.25" customHeight="1">
      <c r="A821" s="5">
        <v>399</v>
      </c>
      <c r="B821" s="13" t="s">
        <v>3664</v>
      </c>
      <c r="C821" s="13" t="s">
        <v>3665</v>
      </c>
      <c r="D821" s="14" t="s">
        <v>334</v>
      </c>
      <c r="E821" s="15" t="s">
        <v>3472</v>
      </c>
      <c r="F821" s="7">
        <v>2.5</v>
      </c>
      <c r="G821" s="7">
        <v>0</v>
      </c>
      <c r="H821" s="7">
        <v>0</v>
      </c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31">
        <f t="shared" si="12"/>
        <v>2.5</v>
      </c>
      <c r="T821" s="33"/>
    </row>
    <row r="822" spans="1:20" s="26" customFormat="1" ht="8.25" customHeight="1">
      <c r="A822" s="5">
        <v>279</v>
      </c>
      <c r="B822" s="13" t="s">
        <v>4482</v>
      </c>
      <c r="C822" s="13" t="s">
        <v>4483</v>
      </c>
      <c r="D822" s="14" t="s">
        <v>334</v>
      </c>
      <c r="E822" s="15" t="s">
        <v>4334</v>
      </c>
      <c r="F822" s="7">
        <v>2.7</v>
      </c>
      <c r="G822" s="7">
        <v>0</v>
      </c>
      <c r="H822" s="7">
        <v>0</v>
      </c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31">
        <f t="shared" si="12"/>
        <v>2.7</v>
      </c>
      <c r="T822" s="33"/>
    </row>
    <row r="823" spans="1:20" s="26" customFormat="1" ht="8.25" customHeight="1">
      <c r="A823" s="12">
        <v>219</v>
      </c>
      <c r="B823" s="13" t="s">
        <v>4619</v>
      </c>
      <c r="C823" s="13" t="s">
        <v>4620</v>
      </c>
      <c r="D823" s="14" t="s">
        <v>4581</v>
      </c>
      <c r="E823" s="15" t="s">
        <v>9</v>
      </c>
      <c r="F823" s="7">
        <v>0</v>
      </c>
      <c r="G823" s="7">
        <v>0</v>
      </c>
      <c r="H823" s="7">
        <v>0</v>
      </c>
      <c r="I823" s="7"/>
      <c r="J823" s="7">
        <v>3.6</v>
      </c>
      <c r="K823" s="7"/>
      <c r="L823" s="7"/>
      <c r="M823" s="7"/>
      <c r="N823" s="7"/>
      <c r="O823" s="7"/>
      <c r="P823" s="7"/>
      <c r="Q823" s="7"/>
      <c r="R823" s="7"/>
      <c r="S823" s="31">
        <f t="shared" si="12"/>
        <v>3.6</v>
      </c>
      <c r="T823" s="32"/>
    </row>
    <row r="824" spans="1:20" s="26" customFormat="1" ht="8.25" customHeight="1">
      <c r="A824" s="12">
        <v>40</v>
      </c>
      <c r="B824" s="13" t="s">
        <v>4986</v>
      </c>
      <c r="C824" s="13" t="s">
        <v>4985</v>
      </c>
      <c r="D824" s="14" t="s">
        <v>33</v>
      </c>
      <c r="E824" s="15" t="s">
        <v>9</v>
      </c>
      <c r="F824" s="7">
        <v>0</v>
      </c>
      <c r="G824" s="7">
        <f>25+5</f>
        <v>30</v>
      </c>
      <c r="H824" s="7">
        <v>0</v>
      </c>
      <c r="I824" s="7"/>
      <c r="J824" s="7"/>
      <c r="K824" s="7"/>
      <c r="L824" s="7">
        <v>6</v>
      </c>
      <c r="M824" s="7"/>
      <c r="N824" s="7"/>
      <c r="O824" s="7"/>
      <c r="P824" s="7"/>
      <c r="Q824" s="7"/>
      <c r="R824" s="7"/>
      <c r="S824" s="31">
        <f t="shared" si="12"/>
        <v>36</v>
      </c>
      <c r="T824" s="32"/>
    </row>
    <row r="825" spans="1:20" s="26" customFormat="1" ht="8.25" customHeight="1">
      <c r="A825" s="12">
        <v>27</v>
      </c>
      <c r="B825" s="13" t="s">
        <v>4983</v>
      </c>
      <c r="C825" s="13" t="s">
        <v>4984</v>
      </c>
      <c r="D825" s="14" t="s">
        <v>33</v>
      </c>
      <c r="E825" s="15" t="s">
        <v>9</v>
      </c>
      <c r="F825" s="7">
        <f>1.5+0.9</f>
        <v>2.4</v>
      </c>
      <c r="G825" s="7">
        <v>0</v>
      </c>
      <c r="H825" s="7">
        <v>37.5</v>
      </c>
      <c r="I825" s="7"/>
      <c r="J825" s="7"/>
      <c r="K825" s="7"/>
      <c r="L825" s="7">
        <v>10</v>
      </c>
      <c r="M825" s="7"/>
      <c r="N825" s="7"/>
      <c r="O825" s="7"/>
      <c r="P825" s="7"/>
      <c r="Q825" s="7"/>
      <c r="R825" s="7"/>
      <c r="S825" s="31">
        <f t="shared" si="12"/>
        <v>49.9</v>
      </c>
      <c r="T825" s="32"/>
    </row>
    <row r="826" spans="1:20" s="26" customFormat="1" ht="8.25" customHeight="1">
      <c r="A826" s="5">
        <v>13</v>
      </c>
      <c r="B826" s="13" t="s">
        <v>372</v>
      </c>
      <c r="C826" s="13" t="s">
        <v>373</v>
      </c>
      <c r="D826" s="14" t="s">
        <v>33</v>
      </c>
      <c r="E826" s="15" t="s">
        <v>5392</v>
      </c>
      <c r="F826" s="7">
        <v>0</v>
      </c>
      <c r="G826" s="7">
        <v>0</v>
      </c>
      <c r="H826" s="7">
        <v>45</v>
      </c>
      <c r="I826" s="7"/>
      <c r="J826" s="7"/>
      <c r="K826" s="7"/>
      <c r="L826" s="7">
        <v>10</v>
      </c>
      <c r="M826" s="7"/>
      <c r="N826" s="7"/>
      <c r="O826" s="7">
        <v>10</v>
      </c>
      <c r="P826" s="7"/>
      <c r="Q826" s="7">
        <v>25.92</v>
      </c>
      <c r="R826" s="7"/>
      <c r="S826" s="31">
        <f t="shared" si="12"/>
        <v>90.92</v>
      </c>
      <c r="T826" s="32"/>
    </row>
    <row r="827" spans="1:20" s="26" customFormat="1" ht="8.25" customHeight="1">
      <c r="A827" s="5">
        <v>119</v>
      </c>
      <c r="B827" s="17" t="s">
        <v>5044</v>
      </c>
      <c r="C827" s="17" t="s">
        <v>5045</v>
      </c>
      <c r="D827" s="14" t="s">
        <v>5046</v>
      </c>
      <c r="E827" s="15" t="s">
        <v>5391</v>
      </c>
      <c r="F827" s="7">
        <v>0</v>
      </c>
      <c r="G827" s="7">
        <v>0</v>
      </c>
      <c r="H827" s="7">
        <v>0</v>
      </c>
      <c r="I827" s="7"/>
      <c r="J827" s="7"/>
      <c r="K827" s="7"/>
      <c r="L827" s="7"/>
      <c r="M827" s="7"/>
      <c r="N827" s="7"/>
      <c r="O827" s="7">
        <v>10</v>
      </c>
      <c r="P827" s="7"/>
      <c r="Q827" s="7"/>
      <c r="R827" s="7"/>
      <c r="S827" s="31">
        <f t="shared" si="12"/>
        <v>10</v>
      </c>
      <c r="T827" s="32"/>
    </row>
    <row r="828" spans="1:20" s="26" customFormat="1" ht="8.25" customHeight="1">
      <c r="A828" s="5">
        <v>46</v>
      </c>
      <c r="B828" s="13" t="s">
        <v>374</v>
      </c>
      <c r="C828" s="13" t="s">
        <v>375</v>
      </c>
      <c r="D828" s="14" t="s">
        <v>33</v>
      </c>
      <c r="E828" s="15" t="s">
        <v>342</v>
      </c>
      <c r="F828" s="7">
        <v>14</v>
      </c>
      <c r="G828" s="7">
        <v>18</v>
      </c>
      <c r="H828" s="7">
        <v>0</v>
      </c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31">
        <f t="shared" si="12"/>
        <v>32</v>
      </c>
      <c r="T828" s="32"/>
    </row>
    <row r="829" spans="1:20" s="26" customFormat="1" ht="8.25" customHeight="1">
      <c r="A829" s="5">
        <v>219</v>
      </c>
      <c r="B829" s="17" t="s">
        <v>4848</v>
      </c>
      <c r="C829" s="17" t="s">
        <v>4849</v>
      </c>
      <c r="D829" s="14" t="s">
        <v>4839</v>
      </c>
      <c r="E829" s="15" t="s">
        <v>342</v>
      </c>
      <c r="F829" s="7">
        <v>0</v>
      </c>
      <c r="G829" s="7">
        <v>0</v>
      </c>
      <c r="H829" s="7">
        <v>0</v>
      </c>
      <c r="I829" s="7"/>
      <c r="J829" s="7"/>
      <c r="K829" s="7"/>
      <c r="L829" s="7">
        <v>3.6</v>
      </c>
      <c r="M829" s="7"/>
      <c r="N829" s="7"/>
      <c r="O829" s="7"/>
      <c r="P829" s="7"/>
      <c r="Q829" s="7"/>
      <c r="R829" s="7"/>
      <c r="S829" s="31">
        <f t="shared" si="12"/>
        <v>3.6</v>
      </c>
      <c r="T829" s="32"/>
    </row>
    <row r="830" spans="1:20" s="26" customFormat="1" ht="8.25" customHeight="1">
      <c r="A830" s="5">
        <v>366</v>
      </c>
      <c r="B830" s="13" t="s">
        <v>913</v>
      </c>
      <c r="C830" s="13" t="s">
        <v>914</v>
      </c>
      <c r="D830" s="14" t="s">
        <v>33</v>
      </c>
      <c r="E830" s="15" t="s">
        <v>665</v>
      </c>
      <c r="F830" s="7">
        <v>1.5</v>
      </c>
      <c r="G830" s="7">
        <v>0</v>
      </c>
      <c r="H830" s="7">
        <v>0</v>
      </c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31">
        <f t="shared" si="12"/>
        <v>1.5</v>
      </c>
      <c r="T830" s="32"/>
    </row>
    <row r="831" spans="1:20" s="26" customFormat="1" ht="8.25" customHeight="1">
      <c r="A831" s="5">
        <v>202</v>
      </c>
      <c r="B831" s="17" t="s">
        <v>779</v>
      </c>
      <c r="C831" s="17" t="s">
        <v>780</v>
      </c>
      <c r="D831" s="14" t="s">
        <v>33</v>
      </c>
      <c r="E831" s="15" t="s">
        <v>665</v>
      </c>
      <c r="F831" s="7">
        <v>0</v>
      </c>
      <c r="G831" s="7">
        <v>5.4</v>
      </c>
      <c r="H831" s="7">
        <v>0</v>
      </c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31">
        <f t="shared" si="12"/>
        <v>5.4</v>
      </c>
      <c r="T831" s="32"/>
    </row>
    <row r="832" spans="1:20" s="26" customFormat="1" ht="8.25" customHeight="1">
      <c r="A832" s="5">
        <v>219</v>
      </c>
      <c r="B832" s="13" t="s">
        <v>810</v>
      </c>
      <c r="C832" s="13" t="s">
        <v>811</v>
      </c>
      <c r="D832" s="14" t="s">
        <v>33</v>
      </c>
      <c r="E832" s="15" t="s">
        <v>665</v>
      </c>
      <c r="F832" s="7">
        <v>4.5</v>
      </c>
      <c r="G832" s="7">
        <v>0</v>
      </c>
      <c r="H832" s="7">
        <v>0</v>
      </c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31">
        <f t="shared" si="12"/>
        <v>4.5</v>
      </c>
      <c r="T832" s="32"/>
    </row>
    <row r="833" spans="1:20" s="26" customFormat="1" ht="8.25" customHeight="1">
      <c r="A833" s="5">
        <v>291</v>
      </c>
      <c r="B833" s="13" t="s">
        <v>847</v>
      </c>
      <c r="C833" s="13" t="s">
        <v>848</v>
      </c>
      <c r="D833" s="14" t="s">
        <v>33</v>
      </c>
      <c r="E833" s="15" t="s">
        <v>665</v>
      </c>
      <c r="F833" s="7">
        <v>0.9</v>
      </c>
      <c r="G833" s="7">
        <v>1.8</v>
      </c>
      <c r="H833" s="7">
        <v>0</v>
      </c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31">
        <f t="shared" si="12"/>
        <v>2.7</v>
      </c>
      <c r="T833" s="32"/>
    </row>
    <row r="834" spans="1:20" s="26" customFormat="1" ht="8.25" customHeight="1">
      <c r="A834" s="5">
        <v>219</v>
      </c>
      <c r="B834" s="13" t="s">
        <v>806</v>
      </c>
      <c r="C834" s="13" t="s">
        <v>807</v>
      </c>
      <c r="D834" s="14" t="s">
        <v>33</v>
      </c>
      <c r="E834" s="15" t="s">
        <v>665</v>
      </c>
      <c r="F834" s="7">
        <v>4.5</v>
      </c>
      <c r="G834" s="7">
        <v>0</v>
      </c>
      <c r="H834" s="7">
        <v>0</v>
      </c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31">
        <f aca="true" t="shared" si="13" ref="S834:S897">SUM(F834:R834)</f>
        <v>4.5</v>
      </c>
      <c r="T834" s="32"/>
    </row>
    <row r="835" spans="1:20" s="26" customFormat="1" ht="8.25" customHeight="1">
      <c r="A835" s="5">
        <v>32</v>
      </c>
      <c r="B835" s="13" t="s">
        <v>4987</v>
      </c>
      <c r="C835" s="13" t="s">
        <v>4988</v>
      </c>
      <c r="D835" s="14" t="s">
        <v>33</v>
      </c>
      <c r="E835" s="15" t="s">
        <v>665</v>
      </c>
      <c r="F835" s="7">
        <v>0</v>
      </c>
      <c r="G835" s="7">
        <v>0</v>
      </c>
      <c r="H835" s="7">
        <v>37.5</v>
      </c>
      <c r="I835" s="7"/>
      <c r="J835" s="7"/>
      <c r="K835" s="7"/>
      <c r="L835" s="7">
        <v>10</v>
      </c>
      <c r="M835" s="7"/>
      <c r="N835" s="7"/>
      <c r="O835" s="7"/>
      <c r="P835" s="7"/>
      <c r="Q835" s="7"/>
      <c r="R835" s="7"/>
      <c r="S835" s="31">
        <f t="shared" si="13"/>
        <v>47.5</v>
      </c>
      <c r="T835" s="32"/>
    </row>
    <row r="836" spans="1:20" s="26" customFormat="1" ht="8.25" customHeight="1">
      <c r="A836" s="5">
        <v>70</v>
      </c>
      <c r="B836" s="13" t="s">
        <v>678</v>
      </c>
      <c r="C836" s="13" t="s">
        <v>998</v>
      </c>
      <c r="D836" s="14" t="s">
        <v>33</v>
      </c>
      <c r="E836" s="15" t="s">
        <v>949</v>
      </c>
      <c r="F836" s="7">
        <v>0</v>
      </c>
      <c r="G836" s="7">
        <v>0</v>
      </c>
      <c r="H836" s="7">
        <v>22.5</v>
      </c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31">
        <f t="shared" si="13"/>
        <v>22.5</v>
      </c>
      <c r="T836" s="32"/>
    </row>
    <row r="837" spans="1:20" s="26" customFormat="1" ht="8.25" customHeight="1">
      <c r="A837" s="5">
        <v>12</v>
      </c>
      <c r="B837" s="13" t="s">
        <v>954</v>
      </c>
      <c r="C837" s="13" t="s">
        <v>955</v>
      </c>
      <c r="D837" s="14" t="s">
        <v>33</v>
      </c>
      <c r="E837" s="15" t="s">
        <v>949</v>
      </c>
      <c r="F837" s="7">
        <v>0</v>
      </c>
      <c r="G837" s="7">
        <v>55</v>
      </c>
      <c r="H837" s="7">
        <v>46.935</v>
      </c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31">
        <f t="shared" si="13"/>
        <v>101.935</v>
      </c>
      <c r="T837" s="32"/>
    </row>
    <row r="838" spans="1:20" s="26" customFormat="1" ht="8.25" customHeight="1">
      <c r="A838" s="5">
        <v>189</v>
      </c>
      <c r="B838" s="17" t="s">
        <v>209</v>
      </c>
      <c r="C838" s="17" t="s">
        <v>1092</v>
      </c>
      <c r="D838" s="14" t="s">
        <v>33</v>
      </c>
      <c r="E838" s="15" t="s">
        <v>949</v>
      </c>
      <c r="F838" s="7">
        <f>4.5+1.5</f>
        <v>6</v>
      </c>
      <c r="G838" s="7">
        <v>0</v>
      </c>
      <c r="H838" s="7">
        <v>0</v>
      </c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31">
        <f t="shared" si="13"/>
        <v>6</v>
      </c>
      <c r="T838" s="32"/>
    </row>
    <row r="839" spans="1:20" s="26" customFormat="1" ht="8.25" customHeight="1">
      <c r="A839" s="5">
        <v>267</v>
      </c>
      <c r="B839" s="17" t="s">
        <v>4627</v>
      </c>
      <c r="C839" s="17" t="s">
        <v>4587</v>
      </c>
      <c r="D839" s="14" t="s">
        <v>4581</v>
      </c>
      <c r="E839" s="15" t="s">
        <v>949</v>
      </c>
      <c r="F839" s="7">
        <v>0</v>
      </c>
      <c r="G839" s="7">
        <v>0</v>
      </c>
      <c r="H839" s="7">
        <v>0</v>
      </c>
      <c r="I839" s="7"/>
      <c r="J839" s="7">
        <v>3.6</v>
      </c>
      <c r="K839" s="7"/>
      <c r="L839" s="7"/>
      <c r="M839" s="7"/>
      <c r="N839" s="7"/>
      <c r="O839" s="7"/>
      <c r="P839" s="7"/>
      <c r="Q839" s="7"/>
      <c r="R839" s="7"/>
      <c r="S839" s="31">
        <f t="shared" si="13"/>
        <v>3.6</v>
      </c>
      <c r="T839" s="32"/>
    </row>
    <row r="840" spans="1:20" s="26" customFormat="1" ht="8.25" customHeight="1">
      <c r="A840" s="5">
        <v>177</v>
      </c>
      <c r="B840" s="13" t="s">
        <v>1120</v>
      </c>
      <c r="C840" s="13" t="s">
        <v>1121</v>
      </c>
      <c r="D840" s="14" t="s">
        <v>33</v>
      </c>
      <c r="E840" s="15" t="s">
        <v>949</v>
      </c>
      <c r="F840" s="7">
        <v>3.3999999999999995</v>
      </c>
      <c r="G840" s="7">
        <v>0</v>
      </c>
      <c r="H840" s="7">
        <v>0</v>
      </c>
      <c r="I840" s="7"/>
      <c r="J840" s="7"/>
      <c r="K840" s="7"/>
      <c r="L840" s="7">
        <v>3.6</v>
      </c>
      <c r="M840" s="7"/>
      <c r="N840" s="7"/>
      <c r="O840" s="7"/>
      <c r="P840" s="7"/>
      <c r="Q840" s="7"/>
      <c r="R840" s="7"/>
      <c r="S840" s="31">
        <f t="shared" si="13"/>
        <v>7</v>
      </c>
      <c r="T840" s="32"/>
    </row>
    <row r="841" spans="1:20" s="26" customFormat="1" ht="8.25" customHeight="1">
      <c r="A841" s="5">
        <v>82</v>
      </c>
      <c r="B841" s="13" t="s">
        <v>5315</v>
      </c>
      <c r="C841" s="13" t="s">
        <v>5316</v>
      </c>
      <c r="D841" s="14" t="s">
        <v>5317</v>
      </c>
      <c r="E841" s="15" t="s">
        <v>5215</v>
      </c>
      <c r="F841" s="7">
        <v>0</v>
      </c>
      <c r="G841" s="7">
        <v>0</v>
      </c>
      <c r="H841" s="7">
        <v>0</v>
      </c>
      <c r="I841" s="7"/>
      <c r="J841" s="7"/>
      <c r="K841" s="7"/>
      <c r="L841" s="7"/>
      <c r="M841" s="7"/>
      <c r="N841" s="7"/>
      <c r="O841" s="7"/>
      <c r="P841" s="7"/>
      <c r="Q841" s="7">
        <v>18.14</v>
      </c>
      <c r="R841" s="7"/>
      <c r="S841" s="31">
        <f t="shared" si="13"/>
        <v>18.14</v>
      </c>
      <c r="T841" s="32"/>
    </row>
    <row r="842" spans="1:20" s="26" customFormat="1" ht="8.25" customHeight="1">
      <c r="A842" s="5">
        <v>366</v>
      </c>
      <c r="B842" s="13" t="s">
        <v>1196</v>
      </c>
      <c r="C842" s="13" t="s">
        <v>1197</v>
      </c>
      <c r="D842" s="14" t="s">
        <v>33</v>
      </c>
      <c r="E842" s="15" t="s">
        <v>949</v>
      </c>
      <c r="F842" s="7">
        <v>1.5</v>
      </c>
      <c r="G842" s="7">
        <v>0</v>
      </c>
      <c r="H842" s="7">
        <v>0</v>
      </c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31">
        <f t="shared" si="13"/>
        <v>1.5</v>
      </c>
      <c r="T842" s="32"/>
    </row>
    <row r="843" spans="1:20" s="26" customFormat="1" ht="8.25" customHeight="1">
      <c r="A843" s="5">
        <v>324</v>
      </c>
      <c r="B843" s="13" t="s">
        <v>1443</v>
      </c>
      <c r="C843" s="13" t="s">
        <v>1444</v>
      </c>
      <c r="D843" s="14" t="s">
        <v>33</v>
      </c>
      <c r="E843" s="15" t="s">
        <v>1227</v>
      </c>
      <c r="F843" s="7">
        <v>2.4</v>
      </c>
      <c r="G843" s="7">
        <v>0</v>
      </c>
      <c r="H843" s="7">
        <v>0</v>
      </c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31">
        <f t="shared" si="13"/>
        <v>2.4</v>
      </c>
      <c r="T843" s="32"/>
    </row>
    <row r="844" spans="1:20" s="26" customFormat="1" ht="8.25" customHeight="1">
      <c r="A844" s="5">
        <v>90</v>
      </c>
      <c r="B844" s="13" t="s">
        <v>1274</v>
      </c>
      <c r="C844" s="13" t="s">
        <v>1275</v>
      </c>
      <c r="D844" s="14" t="s">
        <v>33</v>
      </c>
      <c r="E844" s="15" t="s">
        <v>1227</v>
      </c>
      <c r="F844" s="7">
        <v>12.5</v>
      </c>
      <c r="G844" s="7">
        <v>3</v>
      </c>
      <c r="H844" s="7">
        <v>0</v>
      </c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31">
        <f t="shared" si="13"/>
        <v>15.5</v>
      </c>
      <c r="T844" s="32"/>
    </row>
    <row r="845" spans="1:20" s="26" customFormat="1" ht="8.25" customHeight="1">
      <c r="A845" s="5">
        <v>385</v>
      </c>
      <c r="B845" s="13" t="s">
        <v>583</v>
      </c>
      <c r="C845" s="13" t="s">
        <v>1501</v>
      </c>
      <c r="D845" s="14" t="s">
        <v>33</v>
      </c>
      <c r="E845" s="15" t="s">
        <v>1227</v>
      </c>
      <c r="F845" s="7">
        <v>0.9</v>
      </c>
      <c r="G845" s="7">
        <v>0</v>
      </c>
      <c r="H845" s="7">
        <v>0</v>
      </c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31">
        <f t="shared" si="13"/>
        <v>0.9</v>
      </c>
      <c r="T845" s="32"/>
    </row>
    <row r="846" spans="1:20" s="26" customFormat="1" ht="8.25" customHeight="1">
      <c r="A846" s="5">
        <v>36</v>
      </c>
      <c r="B846" s="17" t="s">
        <v>5059</v>
      </c>
      <c r="C846" s="17" t="s">
        <v>5060</v>
      </c>
      <c r="D846" s="14" t="s">
        <v>4581</v>
      </c>
      <c r="E846" s="15" t="s">
        <v>5396</v>
      </c>
      <c r="F846" s="7">
        <v>0</v>
      </c>
      <c r="G846" s="7">
        <v>0</v>
      </c>
      <c r="H846" s="7">
        <v>8.100000000000001</v>
      </c>
      <c r="I846" s="7"/>
      <c r="J846" s="7"/>
      <c r="K846" s="7"/>
      <c r="L846" s="7">
        <v>6</v>
      </c>
      <c r="M846" s="7"/>
      <c r="N846" s="7"/>
      <c r="O846" s="7">
        <v>3.6</v>
      </c>
      <c r="P846" s="7"/>
      <c r="Q846" s="7">
        <v>25.92</v>
      </c>
      <c r="R846" s="7"/>
      <c r="S846" s="31">
        <f t="shared" si="13"/>
        <v>43.620000000000005</v>
      </c>
      <c r="T846" s="32"/>
    </row>
    <row r="847" spans="1:20" s="26" customFormat="1" ht="8.25" customHeight="1">
      <c r="A847" s="5">
        <v>256</v>
      </c>
      <c r="B847" s="17" t="s">
        <v>4635</v>
      </c>
      <c r="C847" s="17" t="s">
        <v>4636</v>
      </c>
      <c r="D847" s="14" t="s">
        <v>4581</v>
      </c>
      <c r="E847" s="15" t="s">
        <v>1521</v>
      </c>
      <c r="F847" s="7">
        <v>0</v>
      </c>
      <c r="G847" s="7">
        <v>0</v>
      </c>
      <c r="H847" s="7">
        <v>0</v>
      </c>
      <c r="I847" s="7"/>
      <c r="J847" s="7">
        <v>3.6</v>
      </c>
      <c r="K847" s="7"/>
      <c r="L847" s="7"/>
      <c r="M847" s="7"/>
      <c r="N847" s="7"/>
      <c r="O847" s="7"/>
      <c r="P847" s="7"/>
      <c r="Q847" s="7"/>
      <c r="R847" s="7"/>
      <c r="S847" s="31">
        <f t="shared" si="13"/>
        <v>3.6</v>
      </c>
      <c r="T847" s="32"/>
    </row>
    <row r="848" spans="1:20" s="26" customFormat="1" ht="8.25" customHeight="1">
      <c r="A848" s="5">
        <v>291</v>
      </c>
      <c r="B848" s="13" t="s">
        <v>807</v>
      </c>
      <c r="C848" s="13" t="s">
        <v>1698</v>
      </c>
      <c r="D848" s="14" t="s">
        <v>33</v>
      </c>
      <c r="E848" s="15" t="s">
        <v>1521</v>
      </c>
      <c r="F848" s="7">
        <v>0</v>
      </c>
      <c r="G848" s="7">
        <v>3</v>
      </c>
      <c r="H848" s="7">
        <v>0</v>
      </c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31">
        <f t="shared" si="13"/>
        <v>3</v>
      </c>
      <c r="T848" s="32"/>
    </row>
    <row r="849" spans="1:20" s="26" customFormat="1" ht="8.25" customHeight="1">
      <c r="A849" s="5">
        <v>385</v>
      </c>
      <c r="B849" s="17" t="s">
        <v>1773</v>
      </c>
      <c r="C849" s="17" t="s">
        <v>1774</v>
      </c>
      <c r="D849" s="14" t="s">
        <v>33</v>
      </c>
      <c r="E849" s="15" t="s">
        <v>1521</v>
      </c>
      <c r="F849" s="7">
        <v>0.9</v>
      </c>
      <c r="G849" s="7">
        <v>0</v>
      </c>
      <c r="H849" s="7">
        <v>0</v>
      </c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31">
        <f t="shared" si="13"/>
        <v>0.9</v>
      </c>
      <c r="T849" s="32"/>
    </row>
    <row r="850" spans="1:20" s="26" customFormat="1" ht="8.25" customHeight="1">
      <c r="A850" s="5">
        <v>190</v>
      </c>
      <c r="B850" s="17" t="s">
        <v>4862</v>
      </c>
      <c r="C850" s="17" t="s">
        <v>4863</v>
      </c>
      <c r="D850" s="14" t="s">
        <v>4839</v>
      </c>
      <c r="E850" s="15" t="s">
        <v>1521</v>
      </c>
      <c r="F850" s="7">
        <v>0</v>
      </c>
      <c r="G850" s="7">
        <v>0</v>
      </c>
      <c r="H850" s="7">
        <v>0</v>
      </c>
      <c r="I850" s="7"/>
      <c r="J850" s="7"/>
      <c r="K850" s="7"/>
      <c r="L850" s="7">
        <v>6</v>
      </c>
      <c r="M850" s="7"/>
      <c r="N850" s="7"/>
      <c r="O850" s="7"/>
      <c r="P850" s="7"/>
      <c r="Q850" s="7"/>
      <c r="R850" s="7"/>
      <c r="S850" s="31">
        <f t="shared" si="13"/>
        <v>6</v>
      </c>
      <c r="T850" s="32"/>
    </row>
    <row r="851" spans="1:20" s="26" customFormat="1" ht="8.25" customHeight="1">
      <c r="A851" s="5">
        <v>3</v>
      </c>
      <c r="B851" s="13" t="s">
        <v>1519</v>
      </c>
      <c r="C851" s="13" t="s">
        <v>1520</v>
      </c>
      <c r="D851" s="14" t="s">
        <v>33</v>
      </c>
      <c r="E851" s="15" t="s">
        <v>1521</v>
      </c>
      <c r="F851" s="7">
        <v>20</v>
      </c>
      <c r="G851" s="7">
        <v>66.56</v>
      </c>
      <c r="H851" s="7">
        <v>67.0575</v>
      </c>
      <c r="I851" s="7">
        <v>7.2</v>
      </c>
      <c r="J851" s="7"/>
      <c r="K851" s="7"/>
      <c r="L851" s="7">
        <v>10</v>
      </c>
      <c r="M851" s="7"/>
      <c r="N851" s="7"/>
      <c r="O851" s="7"/>
      <c r="P851" s="7"/>
      <c r="Q851" s="7"/>
      <c r="R851" s="7"/>
      <c r="S851" s="31">
        <f t="shared" si="13"/>
        <v>170.8175</v>
      </c>
      <c r="T851" s="32"/>
    </row>
    <row r="852" spans="1:20" s="26" customFormat="1" ht="8.25" customHeight="1">
      <c r="A852" s="12">
        <v>204</v>
      </c>
      <c r="B852" s="17" t="s">
        <v>4868</v>
      </c>
      <c r="C852" s="17" t="s">
        <v>4869</v>
      </c>
      <c r="D852" s="14" t="s">
        <v>4839</v>
      </c>
      <c r="E852" s="15" t="s">
        <v>1792</v>
      </c>
      <c r="F852" s="7">
        <v>0</v>
      </c>
      <c r="G852" s="7">
        <v>0</v>
      </c>
      <c r="H852" s="7">
        <v>0</v>
      </c>
      <c r="I852" s="7"/>
      <c r="J852" s="7"/>
      <c r="K852" s="7"/>
      <c r="L852" s="7">
        <v>3.6</v>
      </c>
      <c r="M852" s="7"/>
      <c r="N852" s="7"/>
      <c r="O852" s="7"/>
      <c r="P852" s="7"/>
      <c r="Q852" s="7"/>
      <c r="R852" s="7"/>
      <c r="S852" s="31">
        <f t="shared" si="13"/>
        <v>3.6</v>
      </c>
      <c r="T852" s="32"/>
    </row>
    <row r="853" spans="1:20" s="26" customFormat="1" ht="8.25" customHeight="1">
      <c r="A853" s="12">
        <v>281</v>
      </c>
      <c r="B853" s="13" t="s">
        <v>1961</v>
      </c>
      <c r="C853" s="13" t="s">
        <v>1962</v>
      </c>
      <c r="D853" s="14" t="s">
        <v>33</v>
      </c>
      <c r="E853" s="15" t="s">
        <v>1792</v>
      </c>
      <c r="F853" s="7">
        <v>0.9</v>
      </c>
      <c r="G853" s="7">
        <v>0</v>
      </c>
      <c r="H853" s="7">
        <v>0</v>
      </c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31">
        <f t="shared" si="13"/>
        <v>0.9</v>
      </c>
      <c r="T853" s="32"/>
    </row>
    <row r="854" spans="1:20" s="26" customFormat="1" ht="8.25" customHeight="1">
      <c r="A854" s="12">
        <v>267</v>
      </c>
      <c r="B854" s="13" t="s">
        <v>946</v>
      </c>
      <c r="C854" s="13" t="s">
        <v>1948</v>
      </c>
      <c r="D854" s="14" t="s">
        <v>33</v>
      </c>
      <c r="E854" s="15" t="s">
        <v>1792</v>
      </c>
      <c r="F854" s="7">
        <v>1.5</v>
      </c>
      <c r="G854" s="7">
        <v>0</v>
      </c>
      <c r="H854" s="7">
        <v>0</v>
      </c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31">
        <f t="shared" si="13"/>
        <v>1.5</v>
      </c>
      <c r="T854" s="32"/>
    </row>
    <row r="855" spans="1:20" s="26" customFormat="1" ht="8.25" customHeight="1">
      <c r="A855" s="12">
        <v>283</v>
      </c>
      <c r="B855" s="17" t="s">
        <v>1953</v>
      </c>
      <c r="C855" s="17" t="s">
        <v>1954</v>
      </c>
      <c r="D855" s="14" t="s">
        <v>33</v>
      </c>
      <c r="E855" s="15" t="s">
        <v>1792</v>
      </c>
      <c r="F855" s="7">
        <v>0.9</v>
      </c>
      <c r="G855" s="7">
        <v>0</v>
      </c>
      <c r="H855" s="7">
        <v>0</v>
      </c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31">
        <f t="shared" si="13"/>
        <v>0.9</v>
      </c>
      <c r="T855" s="32"/>
    </row>
    <row r="856" spans="1:20" s="26" customFormat="1" ht="8.25" customHeight="1">
      <c r="A856" s="12">
        <v>117</v>
      </c>
      <c r="B856" s="13" t="s">
        <v>1844</v>
      </c>
      <c r="C856" s="13" t="s">
        <v>1845</v>
      </c>
      <c r="D856" s="14" t="s">
        <v>33</v>
      </c>
      <c r="E856" s="15" t="s">
        <v>1792</v>
      </c>
      <c r="F856" s="7">
        <v>7</v>
      </c>
      <c r="G856" s="7">
        <v>0</v>
      </c>
      <c r="H856" s="7">
        <v>3.24</v>
      </c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31">
        <f t="shared" si="13"/>
        <v>10.24</v>
      </c>
      <c r="T856" s="32"/>
    </row>
    <row r="857" spans="1:20" s="26" customFormat="1" ht="8.25" customHeight="1">
      <c r="A857" s="12">
        <v>32</v>
      </c>
      <c r="B857" s="13" t="s">
        <v>1876</v>
      </c>
      <c r="C857" s="13" t="s">
        <v>1877</v>
      </c>
      <c r="D857" s="14" t="s">
        <v>33</v>
      </c>
      <c r="E857" s="15" t="s">
        <v>5453</v>
      </c>
      <c r="F857" s="7">
        <v>0</v>
      </c>
      <c r="G857" s="7">
        <v>7.2</v>
      </c>
      <c r="H857" s="7">
        <v>37.5</v>
      </c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31">
        <f t="shared" si="13"/>
        <v>44.7</v>
      </c>
      <c r="T857" s="32"/>
    </row>
    <row r="858" spans="1:20" s="26" customFormat="1" ht="8.25" customHeight="1">
      <c r="A858" s="12">
        <v>120</v>
      </c>
      <c r="B858" s="13" t="s">
        <v>4872</v>
      </c>
      <c r="C858" s="13" t="s">
        <v>4873</v>
      </c>
      <c r="D858" s="14" t="s">
        <v>4839</v>
      </c>
      <c r="E858" s="15" t="s">
        <v>1977</v>
      </c>
      <c r="F858" s="7">
        <v>0</v>
      </c>
      <c r="G858" s="7">
        <v>0</v>
      </c>
      <c r="H858" s="7">
        <v>0</v>
      </c>
      <c r="I858" s="7"/>
      <c r="J858" s="7"/>
      <c r="K858" s="7"/>
      <c r="L858" s="7">
        <v>10</v>
      </c>
      <c r="M858" s="7"/>
      <c r="N858" s="7"/>
      <c r="O858" s="7"/>
      <c r="P858" s="7"/>
      <c r="Q858" s="7"/>
      <c r="R858" s="7"/>
      <c r="S858" s="31">
        <f t="shared" si="13"/>
        <v>10</v>
      </c>
      <c r="T858" s="32"/>
    </row>
    <row r="859" spans="1:20" s="26" customFormat="1" ht="8.25" customHeight="1">
      <c r="A859" s="12">
        <v>153</v>
      </c>
      <c r="B859" s="13" t="s">
        <v>4640</v>
      </c>
      <c r="C859" s="13" t="s">
        <v>4641</v>
      </c>
      <c r="D859" s="14" t="s">
        <v>4581</v>
      </c>
      <c r="E859" s="15" t="s">
        <v>1977</v>
      </c>
      <c r="F859" s="7">
        <v>0</v>
      </c>
      <c r="G859" s="7">
        <v>0</v>
      </c>
      <c r="H859" s="7">
        <v>0</v>
      </c>
      <c r="I859" s="7"/>
      <c r="J859" s="7">
        <v>6</v>
      </c>
      <c r="K859" s="7"/>
      <c r="L859" s="7"/>
      <c r="M859" s="7"/>
      <c r="N859" s="7"/>
      <c r="O859" s="7"/>
      <c r="P859" s="7"/>
      <c r="Q859" s="7"/>
      <c r="R859" s="7"/>
      <c r="S859" s="31">
        <f t="shared" si="13"/>
        <v>6</v>
      </c>
      <c r="T859" s="32"/>
    </row>
    <row r="860" spans="1:20" s="26" customFormat="1" ht="8.25" customHeight="1">
      <c r="A860" s="12">
        <v>86</v>
      </c>
      <c r="B860" s="13" t="s">
        <v>2048</v>
      </c>
      <c r="C860" s="13" t="s">
        <v>2049</v>
      </c>
      <c r="D860" s="14" t="s">
        <v>33</v>
      </c>
      <c r="E860" s="15" t="s">
        <v>1977</v>
      </c>
      <c r="F860" s="7">
        <v>5.4</v>
      </c>
      <c r="G860" s="7">
        <v>3</v>
      </c>
      <c r="H860" s="7">
        <v>0</v>
      </c>
      <c r="I860" s="7"/>
      <c r="J860" s="7"/>
      <c r="K860" s="7"/>
      <c r="L860" s="7">
        <v>6</v>
      </c>
      <c r="M860" s="7"/>
      <c r="N860" s="7"/>
      <c r="O860" s="7"/>
      <c r="P860" s="7"/>
      <c r="Q860" s="7"/>
      <c r="R860" s="7"/>
      <c r="S860" s="31">
        <f t="shared" si="13"/>
        <v>14.4</v>
      </c>
      <c r="T860" s="32"/>
    </row>
    <row r="861" spans="1:20" s="26" customFormat="1" ht="8.25" customHeight="1">
      <c r="A861" s="12">
        <v>267</v>
      </c>
      <c r="B861" s="17" t="s">
        <v>2131</v>
      </c>
      <c r="C861" s="17" t="s">
        <v>2132</v>
      </c>
      <c r="D861" s="14" t="s">
        <v>33</v>
      </c>
      <c r="E861" s="15" t="s">
        <v>1977</v>
      </c>
      <c r="F861" s="7">
        <v>1.5</v>
      </c>
      <c r="G861" s="7">
        <v>0</v>
      </c>
      <c r="H861" s="7">
        <v>0</v>
      </c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31">
        <f t="shared" si="13"/>
        <v>1.5</v>
      </c>
      <c r="T861" s="32"/>
    </row>
    <row r="862" spans="1:20" s="26" customFormat="1" ht="8.25" customHeight="1">
      <c r="A862" s="12">
        <v>202</v>
      </c>
      <c r="B862" s="13" t="s">
        <v>4644</v>
      </c>
      <c r="C862" s="13" t="s">
        <v>4645</v>
      </c>
      <c r="D862" s="14" t="s">
        <v>4581</v>
      </c>
      <c r="E862" s="15" t="s">
        <v>1977</v>
      </c>
      <c r="F862" s="7">
        <v>0</v>
      </c>
      <c r="G862" s="7">
        <v>0</v>
      </c>
      <c r="H862" s="7">
        <v>0</v>
      </c>
      <c r="I862" s="7"/>
      <c r="J862" s="7">
        <v>3.6</v>
      </c>
      <c r="K862" s="7"/>
      <c r="L862" s="7"/>
      <c r="M862" s="7"/>
      <c r="N862" s="7"/>
      <c r="O862" s="7"/>
      <c r="P862" s="7"/>
      <c r="Q862" s="7"/>
      <c r="R862" s="7"/>
      <c r="S862" s="31">
        <f t="shared" si="13"/>
        <v>3.6</v>
      </c>
      <c r="T862" s="32"/>
    </row>
    <row r="863" spans="1:20" s="26" customFormat="1" ht="8.25" customHeight="1">
      <c r="A863" s="12">
        <v>219</v>
      </c>
      <c r="B863" s="13" t="s">
        <v>2100</v>
      </c>
      <c r="C863" s="13" t="s">
        <v>2101</v>
      </c>
      <c r="D863" s="14" t="s">
        <v>33</v>
      </c>
      <c r="E863" s="15" t="s">
        <v>1977</v>
      </c>
      <c r="F863" s="7">
        <v>2.5</v>
      </c>
      <c r="G863" s="7">
        <v>0</v>
      </c>
      <c r="H863" s="7">
        <v>0</v>
      </c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31">
        <f t="shared" si="13"/>
        <v>2.5</v>
      </c>
      <c r="T863" s="32"/>
    </row>
    <row r="864" spans="1:20" s="26" customFormat="1" ht="8.25" customHeight="1">
      <c r="A864" s="12">
        <v>119</v>
      </c>
      <c r="B864" s="13" t="s">
        <v>4629</v>
      </c>
      <c r="C864" s="13" t="s">
        <v>4590</v>
      </c>
      <c r="D864" s="14" t="s">
        <v>4581</v>
      </c>
      <c r="E864" s="15" t="s">
        <v>1977</v>
      </c>
      <c r="F864" s="7">
        <v>0</v>
      </c>
      <c r="G864" s="7">
        <v>0</v>
      </c>
      <c r="H864" s="7">
        <v>0</v>
      </c>
      <c r="I864" s="7"/>
      <c r="J864" s="7">
        <v>10</v>
      </c>
      <c r="K864" s="7"/>
      <c r="L864" s="7"/>
      <c r="M864" s="7"/>
      <c r="N864" s="7"/>
      <c r="O864" s="7"/>
      <c r="P864" s="7"/>
      <c r="Q864" s="7"/>
      <c r="R864" s="7"/>
      <c r="S864" s="31">
        <f t="shared" si="13"/>
        <v>10</v>
      </c>
      <c r="T864" s="32"/>
    </row>
    <row r="865" spans="1:20" s="26" customFormat="1" ht="8.25" customHeight="1">
      <c r="A865" s="12">
        <v>283</v>
      </c>
      <c r="B865" s="13" t="s">
        <v>2147</v>
      </c>
      <c r="C865" s="13" t="s">
        <v>209</v>
      </c>
      <c r="D865" s="14" t="s">
        <v>33</v>
      </c>
      <c r="E865" s="15" t="s">
        <v>1977</v>
      </c>
      <c r="F865" s="7">
        <v>0.9</v>
      </c>
      <c r="G865" s="7">
        <v>0</v>
      </c>
      <c r="H865" s="7">
        <v>0</v>
      </c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31">
        <f t="shared" si="13"/>
        <v>0.9</v>
      </c>
      <c r="T865" s="32"/>
    </row>
    <row r="866" spans="1:20" s="26" customFormat="1" ht="8.25" customHeight="1">
      <c r="A866" s="12">
        <v>205</v>
      </c>
      <c r="B866" s="13" t="s">
        <v>4642</v>
      </c>
      <c r="C866" s="13" t="s">
        <v>4643</v>
      </c>
      <c r="D866" s="14" t="s">
        <v>4581</v>
      </c>
      <c r="E866" s="15" t="s">
        <v>1977</v>
      </c>
      <c r="F866" s="7">
        <v>0</v>
      </c>
      <c r="G866" s="7">
        <v>0</v>
      </c>
      <c r="H866" s="7">
        <v>0</v>
      </c>
      <c r="I866" s="7"/>
      <c r="J866" s="7">
        <v>3.6</v>
      </c>
      <c r="K866" s="7"/>
      <c r="L866" s="7"/>
      <c r="M866" s="7"/>
      <c r="N866" s="7"/>
      <c r="O866" s="7"/>
      <c r="P866" s="7"/>
      <c r="Q866" s="7"/>
      <c r="R866" s="7"/>
      <c r="S866" s="31">
        <f t="shared" si="13"/>
        <v>3.6</v>
      </c>
      <c r="T866" s="32"/>
    </row>
    <row r="867" spans="1:20" s="26" customFormat="1" ht="8.25" customHeight="1">
      <c r="A867" s="5">
        <v>283</v>
      </c>
      <c r="B867" s="13" t="s">
        <v>4579</v>
      </c>
      <c r="C867" s="13" t="s">
        <v>4580</v>
      </c>
      <c r="D867" s="14" t="s">
        <v>4581</v>
      </c>
      <c r="E867" s="15" t="s">
        <v>2157</v>
      </c>
      <c r="F867" s="7">
        <v>0</v>
      </c>
      <c r="G867" s="7">
        <v>0</v>
      </c>
      <c r="H867" s="7">
        <v>0</v>
      </c>
      <c r="I867" s="7"/>
      <c r="J867" s="7">
        <v>3.6</v>
      </c>
      <c r="K867" s="7"/>
      <c r="L867" s="7"/>
      <c r="M867" s="7"/>
      <c r="N867" s="7"/>
      <c r="O867" s="7"/>
      <c r="P867" s="7"/>
      <c r="Q867" s="7"/>
      <c r="R867" s="7"/>
      <c r="S867" s="31">
        <f t="shared" si="13"/>
        <v>3.6</v>
      </c>
      <c r="T867" s="33"/>
    </row>
    <row r="868" spans="1:20" s="26" customFormat="1" ht="8.25" customHeight="1">
      <c r="A868" s="5">
        <v>11</v>
      </c>
      <c r="B868" s="13" t="s">
        <v>551</v>
      </c>
      <c r="C868" s="13" t="s">
        <v>2163</v>
      </c>
      <c r="D868" s="14" t="s">
        <v>33</v>
      </c>
      <c r="E868" s="15" t="s">
        <v>2157</v>
      </c>
      <c r="F868" s="7">
        <v>0</v>
      </c>
      <c r="G868" s="7">
        <v>13.32</v>
      </c>
      <c r="H868" s="7">
        <v>37.5</v>
      </c>
      <c r="I868" s="7"/>
      <c r="J868" s="7"/>
      <c r="K868" s="7"/>
      <c r="L868" s="7"/>
      <c r="M868" s="7"/>
      <c r="N868" s="7"/>
      <c r="O868" s="7"/>
      <c r="P868" s="7"/>
      <c r="Q868" s="7">
        <v>43.2</v>
      </c>
      <c r="R868" s="7"/>
      <c r="S868" s="31">
        <f t="shared" si="13"/>
        <v>94.02000000000001</v>
      </c>
      <c r="T868" s="33"/>
    </row>
    <row r="869" spans="1:20" s="26" customFormat="1" ht="8.25" customHeight="1">
      <c r="A869" s="5">
        <v>32</v>
      </c>
      <c r="B869" s="13" t="s">
        <v>2164</v>
      </c>
      <c r="C869" s="13" t="s">
        <v>2165</v>
      </c>
      <c r="D869" s="14" t="s">
        <v>33</v>
      </c>
      <c r="E869" s="15" t="s">
        <v>2157</v>
      </c>
      <c r="F869" s="7">
        <v>18.990000000000002</v>
      </c>
      <c r="G869" s="7">
        <v>20.29</v>
      </c>
      <c r="H869" s="7">
        <v>9</v>
      </c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31">
        <f t="shared" si="13"/>
        <v>48.28</v>
      </c>
      <c r="T869" s="33"/>
    </row>
    <row r="870" spans="1:20" s="26" customFormat="1" ht="8.25" customHeight="1">
      <c r="A870" s="5">
        <v>283</v>
      </c>
      <c r="B870" s="13" t="s">
        <v>4589</v>
      </c>
      <c r="C870" s="13" t="s">
        <v>4590</v>
      </c>
      <c r="D870" s="14" t="s">
        <v>4581</v>
      </c>
      <c r="E870" s="15" t="s">
        <v>2520</v>
      </c>
      <c r="F870" s="7">
        <v>0</v>
      </c>
      <c r="G870" s="7">
        <v>0</v>
      </c>
      <c r="H870" s="7">
        <v>0</v>
      </c>
      <c r="I870" s="7"/>
      <c r="J870" s="7">
        <v>3.6</v>
      </c>
      <c r="K870" s="7"/>
      <c r="L870" s="7"/>
      <c r="M870" s="7"/>
      <c r="N870" s="7"/>
      <c r="O870" s="7"/>
      <c r="P870" s="7"/>
      <c r="Q870" s="7"/>
      <c r="R870" s="7"/>
      <c r="S870" s="31">
        <f t="shared" si="13"/>
        <v>3.6</v>
      </c>
      <c r="T870" s="33"/>
    </row>
    <row r="871" spans="1:20" s="26" customFormat="1" ht="8.25" customHeight="1">
      <c r="A871" s="5">
        <v>43</v>
      </c>
      <c r="B871" s="13" t="s">
        <v>4989</v>
      </c>
      <c r="C871" s="13" t="s">
        <v>4990</v>
      </c>
      <c r="D871" s="14" t="s">
        <v>4889</v>
      </c>
      <c r="E871" s="15" t="s">
        <v>2520</v>
      </c>
      <c r="F871" s="7">
        <v>6.89</v>
      </c>
      <c r="G871" s="7">
        <v>0</v>
      </c>
      <c r="H871" s="7">
        <v>0</v>
      </c>
      <c r="I871" s="7"/>
      <c r="J871" s="7"/>
      <c r="K871" s="7"/>
      <c r="L871" s="7">
        <v>10</v>
      </c>
      <c r="M871" s="7"/>
      <c r="N871" s="7"/>
      <c r="O871" s="7"/>
      <c r="P871" s="7"/>
      <c r="Q871" s="7">
        <v>18.14</v>
      </c>
      <c r="R871" s="7"/>
      <c r="S871" s="31">
        <f t="shared" si="13"/>
        <v>35.03</v>
      </c>
      <c r="T871" s="33"/>
    </row>
    <row r="872" spans="1:20" s="26" customFormat="1" ht="8.25" customHeight="1">
      <c r="A872" s="5">
        <v>36</v>
      </c>
      <c r="B872" s="13" t="s">
        <v>2540</v>
      </c>
      <c r="C872" s="13" t="s">
        <v>209</v>
      </c>
      <c r="D872" s="14" t="s">
        <v>33</v>
      </c>
      <c r="E872" s="15" t="s">
        <v>2520</v>
      </c>
      <c r="F872" s="7">
        <v>0</v>
      </c>
      <c r="G872" s="7">
        <v>0</v>
      </c>
      <c r="H872" s="7">
        <v>37.5</v>
      </c>
      <c r="I872" s="7"/>
      <c r="J872" s="7"/>
      <c r="K872" s="7"/>
      <c r="L872" s="7">
        <v>6</v>
      </c>
      <c r="M872" s="7"/>
      <c r="N872" s="7"/>
      <c r="O872" s="7"/>
      <c r="P872" s="7"/>
      <c r="Q872" s="7"/>
      <c r="R872" s="7"/>
      <c r="S872" s="31">
        <f t="shared" si="13"/>
        <v>43.5</v>
      </c>
      <c r="T872" s="33"/>
    </row>
    <row r="873" spans="1:20" s="26" customFormat="1" ht="8.25" customHeight="1">
      <c r="A873" s="5">
        <v>195</v>
      </c>
      <c r="B873" s="13" t="s">
        <v>4587</v>
      </c>
      <c r="C873" s="13" t="s">
        <v>4588</v>
      </c>
      <c r="D873" s="14" t="s">
        <v>4581</v>
      </c>
      <c r="E873" s="15" t="s">
        <v>2520</v>
      </c>
      <c r="F873" s="7">
        <v>0</v>
      </c>
      <c r="G873" s="7">
        <v>0</v>
      </c>
      <c r="H873" s="7">
        <v>0</v>
      </c>
      <c r="I873" s="7"/>
      <c r="J873" s="7">
        <v>6</v>
      </c>
      <c r="K873" s="7"/>
      <c r="L873" s="7"/>
      <c r="M873" s="7"/>
      <c r="N873" s="7"/>
      <c r="O873" s="7"/>
      <c r="P873" s="7"/>
      <c r="Q873" s="7"/>
      <c r="R873" s="7"/>
      <c r="S873" s="31">
        <f t="shared" si="13"/>
        <v>6</v>
      </c>
      <c r="T873" s="33"/>
    </row>
    <row r="874" spans="1:20" s="26" customFormat="1" ht="8.25" customHeight="1">
      <c r="A874" s="5">
        <v>22</v>
      </c>
      <c r="B874" s="17" t="s">
        <v>2533</v>
      </c>
      <c r="C874" s="17" t="s">
        <v>2534</v>
      </c>
      <c r="D874" s="14" t="s">
        <v>33</v>
      </c>
      <c r="E874" s="15" t="s">
        <v>2520</v>
      </c>
      <c r="F874" s="7">
        <v>11.89</v>
      </c>
      <c r="G874" s="7">
        <v>42.85000000000001</v>
      </c>
      <c r="H874" s="7">
        <v>11.34</v>
      </c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31">
        <f t="shared" si="13"/>
        <v>66.08000000000001</v>
      </c>
      <c r="T874" s="33"/>
    </row>
    <row r="875" spans="1:20" s="26" customFormat="1" ht="8.25" customHeight="1">
      <c r="A875" s="5">
        <v>432</v>
      </c>
      <c r="B875" s="13" t="s">
        <v>2180</v>
      </c>
      <c r="C875" s="13" t="s">
        <v>3140</v>
      </c>
      <c r="D875" s="14" t="s">
        <v>33</v>
      </c>
      <c r="E875" s="15" t="s">
        <v>2869</v>
      </c>
      <c r="F875" s="7">
        <v>0.9</v>
      </c>
      <c r="G875" s="7">
        <v>0</v>
      </c>
      <c r="H875" s="7">
        <v>0</v>
      </c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31">
        <f t="shared" si="13"/>
        <v>0.9</v>
      </c>
      <c r="T875" s="33"/>
    </row>
    <row r="876" spans="1:20" s="26" customFormat="1" ht="8.25" customHeight="1">
      <c r="A876" s="5">
        <v>139</v>
      </c>
      <c r="B876" s="13" t="s">
        <v>2938</v>
      </c>
      <c r="C876" s="13" t="s">
        <v>2939</v>
      </c>
      <c r="D876" s="14" t="s">
        <v>33</v>
      </c>
      <c r="E876" s="15" t="s">
        <v>2869</v>
      </c>
      <c r="F876" s="7">
        <v>0</v>
      </c>
      <c r="G876" s="7">
        <v>10.8</v>
      </c>
      <c r="H876" s="7">
        <v>0</v>
      </c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31">
        <f t="shared" si="13"/>
        <v>10.8</v>
      </c>
      <c r="T876" s="33"/>
    </row>
    <row r="877" spans="1:20" s="26" customFormat="1" ht="8.25" customHeight="1">
      <c r="A877" s="5">
        <v>291</v>
      </c>
      <c r="B877" s="13" t="s">
        <v>4594</v>
      </c>
      <c r="C877" s="13" t="s">
        <v>4595</v>
      </c>
      <c r="D877" s="14" t="s">
        <v>4581</v>
      </c>
      <c r="E877" s="15" t="s">
        <v>2869</v>
      </c>
      <c r="F877" s="7">
        <v>0</v>
      </c>
      <c r="G877" s="7">
        <v>0</v>
      </c>
      <c r="H877" s="7">
        <v>0</v>
      </c>
      <c r="I877" s="7"/>
      <c r="J877" s="7">
        <v>3.6</v>
      </c>
      <c r="K877" s="7"/>
      <c r="L877" s="7"/>
      <c r="M877" s="7"/>
      <c r="N877" s="7"/>
      <c r="O877" s="7"/>
      <c r="P877" s="7"/>
      <c r="Q877" s="7"/>
      <c r="R877" s="7"/>
      <c r="S877" s="31">
        <f t="shared" si="13"/>
        <v>3.6</v>
      </c>
      <c r="T877" s="33"/>
    </row>
    <row r="878" spans="1:20" s="26" customFormat="1" ht="8.25" customHeight="1">
      <c r="A878" s="5">
        <v>38</v>
      </c>
      <c r="B878" s="13" t="s">
        <v>209</v>
      </c>
      <c r="C878" s="13" t="s">
        <v>2956</v>
      </c>
      <c r="D878" s="14" t="s">
        <v>33</v>
      </c>
      <c r="E878" s="15" t="s">
        <v>2869</v>
      </c>
      <c r="F878" s="7">
        <v>0</v>
      </c>
      <c r="G878" s="7">
        <v>0</v>
      </c>
      <c r="H878" s="7">
        <v>8.100000000000001</v>
      </c>
      <c r="I878" s="7"/>
      <c r="J878" s="7"/>
      <c r="K878" s="7"/>
      <c r="L878" s="7">
        <v>10</v>
      </c>
      <c r="M878" s="7"/>
      <c r="N878" s="7"/>
      <c r="O878" s="7"/>
      <c r="P878" s="7"/>
      <c r="Q878" s="7">
        <v>18.14</v>
      </c>
      <c r="R878" s="7"/>
      <c r="S878" s="31">
        <f t="shared" si="13"/>
        <v>36.24</v>
      </c>
      <c r="T878" s="33"/>
    </row>
    <row r="879" spans="1:20" s="26" customFormat="1" ht="8.25" customHeight="1">
      <c r="A879" s="5">
        <v>291</v>
      </c>
      <c r="B879" s="13" t="s">
        <v>2533</v>
      </c>
      <c r="C879" s="13" t="s">
        <v>2534</v>
      </c>
      <c r="D879" s="14" t="s">
        <v>33</v>
      </c>
      <c r="E879" s="15" t="s">
        <v>2869</v>
      </c>
      <c r="F879" s="7">
        <v>1.8</v>
      </c>
      <c r="G879" s="7">
        <v>1.8</v>
      </c>
      <c r="H879" s="7">
        <v>0</v>
      </c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31">
        <f t="shared" si="13"/>
        <v>3.6</v>
      </c>
      <c r="T879" s="33"/>
    </row>
    <row r="880" spans="1:20" s="26" customFormat="1" ht="8.25" customHeight="1">
      <c r="A880" s="5">
        <v>207</v>
      </c>
      <c r="B880" s="13" t="s">
        <v>4891</v>
      </c>
      <c r="C880" s="13" t="s">
        <v>4892</v>
      </c>
      <c r="D880" s="14" t="s">
        <v>4839</v>
      </c>
      <c r="E880" s="15" t="s">
        <v>2869</v>
      </c>
      <c r="F880" s="7">
        <v>0</v>
      </c>
      <c r="G880" s="7">
        <v>0</v>
      </c>
      <c r="H880" s="7">
        <v>0</v>
      </c>
      <c r="I880" s="7"/>
      <c r="J880" s="7"/>
      <c r="K880" s="7"/>
      <c r="L880" s="7">
        <v>6</v>
      </c>
      <c r="M880" s="7"/>
      <c r="N880" s="7"/>
      <c r="O880" s="7"/>
      <c r="P880" s="7"/>
      <c r="Q880" s="7"/>
      <c r="R880" s="7"/>
      <c r="S880" s="31">
        <f t="shared" si="13"/>
        <v>6</v>
      </c>
      <c r="T880" s="33"/>
    </row>
    <row r="881" spans="1:20" s="26" customFormat="1" ht="8.25" customHeight="1">
      <c r="A881" s="5">
        <v>74</v>
      </c>
      <c r="B881" s="13" t="s">
        <v>3236</v>
      </c>
      <c r="C881" s="13" t="s">
        <v>3237</v>
      </c>
      <c r="D881" s="14" t="s">
        <v>33</v>
      </c>
      <c r="E881" s="15" t="s">
        <v>3162</v>
      </c>
      <c r="F881" s="7">
        <v>7.29</v>
      </c>
      <c r="G881" s="7">
        <v>5</v>
      </c>
      <c r="H881" s="7">
        <v>0</v>
      </c>
      <c r="I881" s="7"/>
      <c r="J881" s="7"/>
      <c r="K881" s="7"/>
      <c r="L881" s="7">
        <v>10</v>
      </c>
      <c r="M881" s="7"/>
      <c r="N881" s="7"/>
      <c r="O881" s="7"/>
      <c r="P881" s="7"/>
      <c r="Q881" s="7"/>
      <c r="R881" s="7"/>
      <c r="S881" s="31">
        <f t="shared" si="13"/>
        <v>22.29</v>
      </c>
      <c r="T881" s="33"/>
    </row>
    <row r="882" spans="1:20" s="26" customFormat="1" ht="8.25" customHeight="1">
      <c r="A882" s="5">
        <v>291</v>
      </c>
      <c r="B882" s="13" t="s">
        <v>4598</v>
      </c>
      <c r="C882" s="13" t="s">
        <v>4599</v>
      </c>
      <c r="D882" s="14" t="s">
        <v>4581</v>
      </c>
      <c r="E882" s="15" t="s">
        <v>3162</v>
      </c>
      <c r="F882" s="7">
        <v>0</v>
      </c>
      <c r="G882" s="7">
        <v>0</v>
      </c>
      <c r="H882" s="7">
        <v>0</v>
      </c>
      <c r="I882" s="7"/>
      <c r="J882" s="7">
        <v>3.6</v>
      </c>
      <c r="K882" s="7"/>
      <c r="L882" s="7"/>
      <c r="M882" s="7"/>
      <c r="N882" s="7"/>
      <c r="O882" s="7"/>
      <c r="P882" s="7"/>
      <c r="Q882" s="7"/>
      <c r="R882" s="7"/>
      <c r="S882" s="31">
        <f t="shared" si="13"/>
        <v>3.6</v>
      </c>
      <c r="T882" s="33"/>
    </row>
    <row r="883" spans="1:20" s="26" customFormat="1" ht="8.25" customHeight="1">
      <c r="A883" s="5">
        <v>49</v>
      </c>
      <c r="B883" s="13" t="s">
        <v>4897</v>
      </c>
      <c r="C883" s="13" t="s">
        <v>4898</v>
      </c>
      <c r="D883" s="14" t="s">
        <v>4889</v>
      </c>
      <c r="E883" s="15" t="s">
        <v>3162</v>
      </c>
      <c r="F883" s="7">
        <v>0</v>
      </c>
      <c r="G883" s="7">
        <v>0</v>
      </c>
      <c r="H883" s="7">
        <v>0</v>
      </c>
      <c r="I883" s="7"/>
      <c r="J883" s="7"/>
      <c r="K883" s="7"/>
      <c r="L883" s="7">
        <v>3.6</v>
      </c>
      <c r="M883" s="7"/>
      <c r="N883" s="7"/>
      <c r="O883" s="7"/>
      <c r="P883" s="7"/>
      <c r="Q883" s="7">
        <v>25.92</v>
      </c>
      <c r="R883" s="7"/>
      <c r="S883" s="31">
        <f t="shared" si="13"/>
        <v>29.520000000000003</v>
      </c>
      <c r="T883" s="33"/>
    </row>
    <row r="884" spans="1:20" s="26" customFormat="1" ht="8.25" customHeight="1">
      <c r="A884" s="5">
        <v>291</v>
      </c>
      <c r="B884" s="13" t="s">
        <v>4585</v>
      </c>
      <c r="C884" s="13" t="s">
        <v>4590</v>
      </c>
      <c r="D884" s="14" t="s">
        <v>4581</v>
      </c>
      <c r="E884" s="15" t="s">
        <v>3162</v>
      </c>
      <c r="F884" s="7">
        <v>0</v>
      </c>
      <c r="G884" s="7">
        <v>0</v>
      </c>
      <c r="H884" s="7">
        <v>0</v>
      </c>
      <c r="I884" s="7"/>
      <c r="J884" s="7">
        <v>3.6</v>
      </c>
      <c r="K884" s="7"/>
      <c r="L884" s="7"/>
      <c r="M884" s="7"/>
      <c r="N884" s="7"/>
      <c r="O884" s="7"/>
      <c r="P884" s="7"/>
      <c r="Q884" s="7"/>
      <c r="R884" s="7"/>
      <c r="S884" s="31">
        <f t="shared" si="13"/>
        <v>3.6</v>
      </c>
      <c r="T884" s="33"/>
    </row>
    <row r="885" spans="1:20" s="26" customFormat="1" ht="8.25" customHeight="1">
      <c r="A885" s="5">
        <v>121</v>
      </c>
      <c r="B885" s="13" t="s">
        <v>2533</v>
      </c>
      <c r="C885" s="13" t="s">
        <v>3235</v>
      </c>
      <c r="D885" s="14" t="s">
        <v>33</v>
      </c>
      <c r="E885" s="15" t="s">
        <v>3162</v>
      </c>
      <c r="F885" s="7">
        <v>0</v>
      </c>
      <c r="G885" s="7">
        <v>0</v>
      </c>
      <c r="H885" s="7">
        <v>13.5</v>
      </c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31">
        <f t="shared" si="13"/>
        <v>13.5</v>
      </c>
      <c r="T885" s="33"/>
    </row>
    <row r="886" spans="1:20" s="26" customFormat="1" ht="8.25" customHeight="1">
      <c r="A886" s="5">
        <v>446</v>
      </c>
      <c r="B886" s="13" t="s">
        <v>3706</v>
      </c>
      <c r="C886" s="13" t="s">
        <v>779</v>
      </c>
      <c r="D886" s="14" t="s">
        <v>33</v>
      </c>
      <c r="E886" s="15" t="s">
        <v>3472</v>
      </c>
      <c r="F886" s="7">
        <v>1.5</v>
      </c>
      <c r="G886" s="7">
        <v>0</v>
      </c>
      <c r="H886" s="7">
        <v>0</v>
      </c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31">
        <f t="shared" si="13"/>
        <v>1.5</v>
      </c>
      <c r="T886" s="33"/>
    </row>
    <row r="887" spans="1:20" s="26" customFormat="1" ht="8.25" customHeight="1">
      <c r="A887" s="5">
        <v>475</v>
      </c>
      <c r="B887" s="13" t="s">
        <v>3735</v>
      </c>
      <c r="C887" s="13" t="s">
        <v>115</v>
      </c>
      <c r="D887" s="14" t="s">
        <v>33</v>
      </c>
      <c r="E887" s="15" t="s">
        <v>3472</v>
      </c>
      <c r="F887" s="7">
        <v>0.9</v>
      </c>
      <c r="G887" s="7">
        <v>0</v>
      </c>
      <c r="H887" s="7">
        <v>0</v>
      </c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31">
        <f t="shared" si="13"/>
        <v>0.9</v>
      </c>
      <c r="T887" s="33"/>
    </row>
    <row r="888" spans="1:20" s="26" customFormat="1" ht="8.25" customHeight="1">
      <c r="A888" s="5">
        <v>264</v>
      </c>
      <c r="B888" s="13" t="s">
        <v>2533</v>
      </c>
      <c r="C888" s="13" t="s">
        <v>551</v>
      </c>
      <c r="D888" s="14" t="s">
        <v>33</v>
      </c>
      <c r="E888" s="15" t="s">
        <v>3472</v>
      </c>
      <c r="F888" s="7">
        <v>0</v>
      </c>
      <c r="G888" s="7">
        <v>0</v>
      </c>
      <c r="H888" s="7">
        <v>5.67</v>
      </c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31">
        <f t="shared" si="13"/>
        <v>5.67</v>
      </c>
      <c r="T888" s="33"/>
    </row>
    <row r="889" spans="1:20" s="26" customFormat="1" ht="8.25" customHeight="1">
      <c r="A889" s="5">
        <v>59</v>
      </c>
      <c r="B889" s="17" t="s">
        <v>4991</v>
      </c>
      <c r="C889" s="17" t="s">
        <v>4992</v>
      </c>
      <c r="D889" s="14" t="s">
        <v>33</v>
      </c>
      <c r="E889" s="15" t="s">
        <v>5466</v>
      </c>
      <c r="F889" s="7">
        <v>0</v>
      </c>
      <c r="G889" s="7">
        <v>3.6</v>
      </c>
      <c r="H889" s="7">
        <v>28.17</v>
      </c>
      <c r="I889" s="7"/>
      <c r="J889" s="7"/>
      <c r="K889" s="7"/>
      <c r="L889" s="7">
        <v>3.6</v>
      </c>
      <c r="M889" s="7"/>
      <c r="N889" s="7"/>
      <c r="O889" s="7"/>
      <c r="P889" s="7"/>
      <c r="Q889" s="7"/>
      <c r="R889" s="7"/>
      <c r="S889" s="31">
        <f t="shared" si="13"/>
        <v>35.370000000000005</v>
      </c>
      <c r="T889" s="33"/>
    </row>
    <row r="890" spans="1:20" s="26" customFormat="1" ht="8.25" customHeight="1">
      <c r="A890" s="5">
        <v>82</v>
      </c>
      <c r="B890" s="17" t="s">
        <v>3502</v>
      </c>
      <c r="C890" s="17" t="s">
        <v>3503</v>
      </c>
      <c r="D890" s="14" t="s">
        <v>33</v>
      </c>
      <c r="E890" s="15" t="s">
        <v>5457</v>
      </c>
      <c r="F890" s="7">
        <v>10</v>
      </c>
      <c r="G890" s="7">
        <v>7.09</v>
      </c>
      <c r="H890" s="7">
        <v>6.48</v>
      </c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31">
        <f t="shared" si="13"/>
        <v>23.57</v>
      </c>
      <c r="T890" s="33"/>
    </row>
    <row r="891" spans="1:20" s="26" customFormat="1" ht="8.25" customHeight="1">
      <c r="A891" s="5">
        <v>18</v>
      </c>
      <c r="B891" s="13" t="s">
        <v>3763</v>
      </c>
      <c r="C891" s="13" t="s">
        <v>3764</v>
      </c>
      <c r="D891" s="14" t="s">
        <v>33</v>
      </c>
      <c r="E891" s="15" t="s">
        <v>3756</v>
      </c>
      <c r="F891" s="7">
        <v>12.49</v>
      </c>
      <c r="G891" s="7">
        <v>50.58</v>
      </c>
      <c r="H891" s="7">
        <v>10.9575</v>
      </c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31">
        <f t="shared" si="13"/>
        <v>74.0275</v>
      </c>
      <c r="T891" s="33"/>
    </row>
    <row r="892" spans="1:20" s="26" customFormat="1" ht="8.25" customHeight="1">
      <c r="A892" s="5">
        <v>254</v>
      </c>
      <c r="B892" s="13" t="s">
        <v>4901</v>
      </c>
      <c r="C892" s="13" t="s">
        <v>4902</v>
      </c>
      <c r="D892" s="14" t="s">
        <v>4839</v>
      </c>
      <c r="E892" s="15" t="s">
        <v>3756</v>
      </c>
      <c r="F892" s="7">
        <v>0</v>
      </c>
      <c r="G892" s="7">
        <v>0</v>
      </c>
      <c r="H892" s="7">
        <v>0</v>
      </c>
      <c r="I892" s="7"/>
      <c r="J892" s="7"/>
      <c r="K892" s="7"/>
      <c r="L892" s="7">
        <v>6</v>
      </c>
      <c r="M892" s="7"/>
      <c r="N892" s="7"/>
      <c r="O892" s="7"/>
      <c r="P892" s="7"/>
      <c r="Q892" s="7"/>
      <c r="R892" s="7"/>
      <c r="S892" s="31">
        <f t="shared" si="13"/>
        <v>6</v>
      </c>
      <c r="T892" s="33"/>
    </row>
    <row r="893" spans="1:20" s="26" customFormat="1" ht="8.25" customHeight="1">
      <c r="A893" s="5">
        <v>264</v>
      </c>
      <c r="B893" s="13" t="s">
        <v>3932</v>
      </c>
      <c r="C893" s="13" t="s">
        <v>3933</v>
      </c>
      <c r="D893" s="14" t="s">
        <v>33</v>
      </c>
      <c r="E893" s="15" t="s">
        <v>3756</v>
      </c>
      <c r="F893" s="7">
        <v>0</v>
      </c>
      <c r="G893" s="7">
        <v>0</v>
      </c>
      <c r="H893" s="7">
        <v>5.67</v>
      </c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31">
        <f t="shared" si="13"/>
        <v>5.67</v>
      </c>
      <c r="T893" s="33"/>
    </row>
    <row r="894" spans="1:20" s="26" customFormat="1" ht="8.25" customHeight="1">
      <c r="A894" s="5">
        <v>264</v>
      </c>
      <c r="B894" s="13" t="s">
        <v>2592</v>
      </c>
      <c r="C894" s="13" t="s">
        <v>3937</v>
      </c>
      <c r="D894" s="14" t="s">
        <v>33</v>
      </c>
      <c r="E894" s="15" t="s">
        <v>3756</v>
      </c>
      <c r="F894" s="7">
        <v>0</v>
      </c>
      <c r="G894" s="7">
        <v>0</v>
      </c>
      <c r="H894" s="7">
        <v>5.67</v>
      </c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31">
        <f t="shared" si="13"/>
        <v>5.67</v>
      </c>
      <c r="T894" s="33"/>
    </row>
    <row r="895" spans="1:20" s="26" customFormat="1" ht="8.25" customHeight="1">
      <c r="A895" s="5">
        <v>95</v>
      </c>
      <c r="B895" s="13" t="s">
        <v>3803</v>
      </c>
      <c r="C895" s="13" t="s">
        <v>3804</v>
      </c>
      <c r="D895" s="14" t="s">
        <v>33</v>
      </c>
      <c r="E895" s="15" t="s">
        <v>3756</v>
      </c>
      <c r="F895" s="7">
        <v>0</v>
      </c>
      <c r="G895" s="7">
        <v>0</v>
      </c>
      <c r="H895" s="7">
        <v>19.169999999999998</v>
      </c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31">
        <f t="shared" si="13"/>
        <v>19.169999999999998</v>
      </c>
      <c r="T895" s="33"/>
    </row>
    <row r="896" spans="1:20" s="26" customFormat="1" ht="8.25" customHeight="1">
      <c r="A896" s="5">
        <v>264</v>
      </c>
      <c r="B896" s="13" t="s">
        <v>3720</v>
      </c>
      <c r="C896" s="13" t="s">
        <v>1628</v>
      </c>
      <c r="D896" s="14" t="s">
        <v>33</v>
      </c>
      <c r="E896" s="15" t="s">
        <v>3756</v>
      </c>
      <c r="F896" s="7">
        <v>0</v>
      </c>
      <c r="G896" s="7">
        <v>0</v>
      </c>
      <c r="H896" s="7">
        <v>5.67</v>
      </c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31">
        <f t="shared" si="13"/>
        <v>5.67</v>
      </c>
      <c r="T896" s="33"/>
    </row>
    <row r="897" spans="1:20" s="26" customFormat="1" ht="8.25" customHeight="1">
      <c r="A897" s="5">
        <v>377</v>
      </c>
      <c r="B897" s="13" t="s">
        <v>4311</v>
      </c>
      <c r="C897" s="13" t="s">
        <v>4312</v>
      </c>
      <c r="D897" s="14" t="s">
        <v>33</v>
      </c>
      <c r="E897" s="15" t="s">
        <v>4088</v>
      </c>
      <c r="F897" s="7">
        <v>0.9</v>
      </c>
      <c r="G897" s="7">
        <v>0</v>
      </c>
      <c r="H897" s="7">
        <v>0</v>
      </c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31">
        <f t="shared" si="13"/>
        <v>0.9</v>
      </c>
      <c r="T897" s="33"/>
    </row>
    <row r="898" spans="1:20" s="26" customFormat="1" ht="8.25" customHeight="1">
      <c r="A898" s="5">
        <v>210</v>
      </c>
      <c r="B898" s="13" t="s">
        <v>115</v>
      </c>
      <c r="C898" s="13" t="s">
        <v>4203</v>
      </c>
      <c r="D898" s="14" t="s">
        <v>33</v>
      </c>
      <c r="E898" s="15" t="s">
        <v>4088</v>
      </c>
      <c r="F898" s="7">
        <v>0</v>
      </c>
      <c r="G898" s="7">
        <v>5</v>
      </c>
      <c r="H898" s="7">
        <v>0</v>
      </c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31">
        <f aca="true" t="shared" si="14" ref="S898:S961">SUM(F898:R898)</f>
        <v>5</v>
      </c>
      <c r="T898" s="33"/>
    </row>
    <row r="899" spans="1:20" s="26" customFormat="1" ht="8.25" customHeight="1">
      <c r="A899" s="5">
        <v>302</v>
      </c>
      <c r="B899" s="13" t="s">
        <v>115</v>
      </c>
      <c r="C899" s="13" t="s">
        <v>4255</v>
      </c>
      <c r="D899" s="14" t="s">
        <v>33</v>
      </c>
      <c r="E899" s="15" t="s">
        <v>4088</v>
      </c>
      <c r="F899" s="7">
        <v>2.5</v>
      </c>
      <c r="G899" s="7">
        <v>0</v>
      </c>
      <c r="H899" s="7">
        <v>0</v>
      </c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31">
        <f t="shared" si="14"/>
        <v>2.5</v>
      </c>
      <c r="T899" s="33"/>
    </row>
    <row r="900" spans="1:20" s="26" customFormat="1" ht="8.25" customHeight="1">
      <c r="A900" s="5">
        <v>131</v>
      </c>
      <c r="B900" s="13" t="s">
        <v>4908</v>
      </c>
      <c r="C900" s="13" t="s">
        <v>4909</v>
      </c>
      <c r="D900" s="14" t="s">
        <v>4839</v>
      </c>
      <c r="E900" s="15" t="s">
        <v>4088</v>
      </c>
      <c r="F900" s="7">
        <v>0</v>
      </c>
      <c r="G900" s="7">
        <v>0</v>
      </c>
      <c r="H900" s="7">
        <v>0</v>
      </c>
      <c r="I900" s="7"/>
      <c r="J900" s="7"/>
      <c r="K900" s="7"/>
      <c r="L900" s="7">
        <v>10</v>
      </c>
      <c r="M900" s="7"/>
      <c r="N900" s="7"/>
      <c r="O900" s="7"/>
      <c r="P900" s="7"/>
      <c r="Q900" s="7"/>
      <c r="R900" s="7"/>
      <c r="S900" s="31">
        <f t="shared" si="14"/>
        <v>10</v>
      </c>
      <c r="T900" s="33"/>
    </row>
    <row r="901" spans="1:20" s="26" customFormat="1" ht="8.25" customHeight="1">
      <c r="A901" s="5">
        <v>353</v>
      </c>
      <c r="B901" s="17" t="s">
        <v>4290</v>
      </c>
      <c r="C901" s="17" t="s">
        <v>4291</v>
      </c>
      <c r="D901" s="14" t="s">
        <v>33</v>
      </c>
      <c r="E901" s="15" t="s">
        <v>4088</v>
      </c>
      <c r="F901" s="7">
        <v>1.5</v>
      </c>
      <c r="G901" s="7">
        <v>0</v>
      </c>
      <c r="H901" s="7">
        <v>0</v>
      </c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31">
        <f t="shared" si="14"/>
        <v>1.5</v>
      </c>
      <c r="T901" s="33"/>
    </row>
    <row r="902" spans="1:20" s="26" customFormat="1" ht="8.25" customHeight="1">
      <c r="A902" s="5">
        <v>106</v>
      </c>
      <c r="B902" s="13" t="s">
        <v>3937</v>
      </c>
      <c r="C902" s="13" t="s">
        <v>4126</v>
      </c>
      <c r="D902" s="14" t="s">
        <v>33</v>
      </c>
      <c r="E902" s="15" t="s">
        <v>4088</v>
      </c>
      <c r="F902" s="7">
        <v>0</v>
      </c>
      <c r="G902" s="7">
        <v>0</v>
      </c>
      <c r="H902" s="7">
        <v>13.5</v>
      </c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31">
        <f t="shared" si="14"/>
        <v>13.5</v>
      </c>
      <c r="T902" s="33"/>
    </row>
    <row r="903" spans="1:20" s="26" customFormat="1" ht="8.25" customHeight="1">
      <c r="A903" s="5">
        <v>377</v>
      </c>
      <c r="B903" s="13" t="s">
        <v>4329</v>
      </c>
      <c r="C903" s="13" t="s">
        <v>4349</v>
      </c>
      <c r="D903" s="14" t="s">
        <v>33</v>
      </c>
      <c r="E903" s="15" t="s">
        <v>4334</v>
      </c>
      <c r="F903" s="7">
        <v>0.9</v>
      </c>
      <c r="G903" s="7">
        <v>0</v>
      </c>
      <c r="H903" s="7">
        <v>0</v>
      </c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31">
        <f t="shared" si="14"/>
        <v>0.9</v>
      </c>
      <c r="T903" s="33"/>
    </row>
    <row r="904" spans="1:20" s="26" customFormat="1" ht="8.25" customHeight="1">
      <c r="A904" s="5">
        <v>15</v>
      </c>
      <c r="B904" s="13" t="s">
        <v>4348</v>
      </c>
      <c r="C904" s="13" t="s">
        <v>4349</v>
      </c>
      <c r="D904" s="14" t="s">
        <v>33</v>
      </c>
      <c r="E904" s="15" t="s">
        <v>4334</v>
      </c>
      <c r="F904" s="7">
        <v>0</v>
      </c>
      <c r="G904" s="7">
        <v>0</v>
      </c>
      <c r="H904" s="7">
        <v>37.5</v>
      </c>
      <c r="I904" s="7"/>
      <c r="J904" s="7"/>
      <c r="K904" s="7"/>
      <c r="L904" s="7">
        <v>10</v>
      </c>
      <c r="M904" s="7"/>
      <c r="N904" s="7"/>
      <c r="O904" s="7"/>
      <c r="P904" s="7"/>
      <c r="Q904" s="7">
        <v>18.14</v>
      </c>
      <c r="R904" s="7"/>
      <c r="S904" s="31">
        <f t="shared" si="14"/>
        <v>65.64</v>
      </c>
      <c r="T904" s="33"/>
    </row>
    <row r="905" spans="1:20" s="26" customFormat="1" ht="8.25" customHeight="1">
      <c r="A905" s="5">
        <v>131</v>
      </c>
      <c r="B905" s="13" t="s">
        <v>4613</v>
      </c>
      <c r="C905" s="13" t="s">
        <v>4614</v>
      </c>
      <c r="D905" s="14" t="s">
        <v>4581</v>
      </c>
      <c r="E905" s="15" t="s">
        <v>4334</v>
      </c>
      <c r="F905" s="7">
        <v>0</v>
      </c>
      <c r="G905" s="7">
        <v>0</v>
      </c>
      <c r="H905" s="7">
        <v>0</v>
      </c>
      <c r="I905" s="7"/>
      <c r="J905" s="7">
        <v>10</v>
      </c>
      <c r="K905" s="7"/>
      <c r="L905" s="7"/>
      <c r="M905" s="7"/>
      <c r="N905" s="7"/>
      <c r="O905" s="7"/>
      <c r="P905" s="7"/>
      <c r="Q905" s="7"/>
      <c r="R905" s="7"/>
      <c r="S905" s="31">
        <f t="shared" si="14"/>
        <v>10</v>
      </c>
      <c r="T905" s="33"/>
    </row>
    <row r="906" spans="1:20" s="26" customFormat="1" ht="8.25" customHeight="1">
      <c r="A906" s="5">
        <v>269</v>
      </c>
      <c r="B906" s="13" t="s">
        <v>2592</v>
      </c>
      <c r="C906" s="13" t="s">
        <v>4473</v>
      </c>
      <c r="D906" s="14" t="s">
        <v>33</v>
      </c>
      <c r="E906" s="15" t="s">
        <v>4334</v>
      </c>
      <c r="F906" s="7">
        <v>3</v>
      </c>
      <c r="G906" s="7">
        <v>0</v>
      </c>
      <c r="H906" s="7">
        <v>0</v>
      </c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31">
        <f t="shared" si="14"/>
        <v>3</v>
      </c>
      <c r="T906" s="33"/>
    </row>
    <row r="907" spans="1:20" s="26" customFormat="1" ht="8.25" customHeight="1">
      <c r="A907" s="5">
        <v>277</v>
      </c>
      <c r="B907" s="13" t="s">
        <v>2592</v>
      </c>
      <c r="C907" s="13" t="s">
        <v>4478</v>
      </c>
      <c r="D907" s="14" t="s">
        <v>33</v>
      </c>
      <c r="E907" s="15" t="s">
        <v>4334</v>
      </c>
      <c r="F907" s="7">
        <v>2.7900000000000005</v>
      </c>
      <c r="G907" s="7">
        <v>0</v>
      </c>
      <c r="H907" s="7">
        <v>0</v>
      </c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31">
        <f t="shared" si="14"/>
        <v>2.7900000000000005</v>
      </c>
      <c r="T907" s="33"/>
    </row>
    <row r="908" spans="1:20" s="26" customFormat="1" ht="8.25" customHeight="1">
      <c r="A908" s="5">
        <v>269</v>
      </c>
      <c r="B908" s="13" t="s">
        <v>209</v>
      </c>
      <c r="C908" s="13" t="s">
        <v>3575</v>
      </c>
      <c r="D908" s="14" t="s">
        <v>33</v>
      </c>
      <c r="E908" s="15" t="s">
        <v>4334</v>
      </c>
      <c r="F908" s="7">
        <v>0</v>
      </c>
      <c r="G908" s="7">
        <v>3</v>
      </c>
      <c r="H908" s="7">
        <v>0</v>
      </c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31">
        <f t="shared" si="14"/>
        <v>3</v>
      </c>
      <c r="T908" s="33"/>
    </row>
    <row r="909" spans="1:20" s="26" customFormat="1" ht="8.25" customHeight="1">
      <c r="A909" s="5">
        <v>183</v>
      </c>
      <c r="B909" s="13" t="s">
        <v>4615</v>
      </c>
      <c r="C909" s="13" t="s">
        <v>4616</v>
      </c>
      <c r="D909" s="14" t="s">
        <v>4581</v>
      </c>
      <c r="E909" s="15" t="s">
        <v>4334</v>
      </c>
      <c r="F909" s="7">
        <v>0</v>
      </c>
      <c r="G909" s="7">
        <v>0</v>
      </c>
      <c r="H909" s="7">
        <v>0</v>
      </c>
      <c r="I909" s="7"/>
      <c r="J909" s="7">
        <v>6</v>
      </c>
      <c r="K909" s="7"/>
      <c r="L909" s="7"/>
      <c r="M909" s="7"/>
      <c r="N909" s="7"/>
      <c r="O909" s="7"/>
      <c r="P909" s="7"/>
      <c r="Q909" s="7"/>
      <c r="R909" s="7"/>
      <c r="S909" s="31">
        <f t="shared" si="14"/>
        <v>6</v>
      </c>
      <c r="T909" s="33"/>
    </row>
    <row r="910" spans="1:20" s="26" customFormat="1" ht="8.25" customHeight="1">
      <c r="A910" s="5">
        <v>151</v>
      </c>
      <c r="B910" s="13" t="s">
        <v>286</v>
      </c>
      <c r="C910" s="13" t="s">
        <v>737</v>
      </c>
      <c r="D910" s="14" t="s">
        <v>738</v>
      </c>
      <c r="E910" s="15" t="s">
        <v>665</v>
      </c>
      <c r="F910" s="7">
        <v>0</v>
      </c>
      <c r="G910" s="7">
        <v>0</v>
      </c>
      <c r="H910" s="7">
        <v>8.100000000000001</v>
      </c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31">
        <f t="shared" si="14"/>
        <v>8.100000000000001</v>
      </c>
      <c r="T910" s="32"/>
    </row>
    <row r="911" spans="1:20" s="26" customFormat="1" ht="8.25" customHeight="1">
      <c r="A911" s="5">
        <v>45</v>
      </c>
      <c r="B911" s="13" t="s">
        <v>970</v>
      </c>
      <c r="C911" s="13" t="s">
        <v>971</v>
      </c>
      <c r="D911" s="14" t="s">
        <v>738</v>
      </c>
      <c r="E911" s="15" t="s">
        <v>949</v>
      </c>
      <c r="F911" s="7">
        <v>11.980000000000002</v>
      </c>
      <c r="G911" s="7">
        <v>24.175000000000004</v>
      </c>
      <c r="H911" s="7">
        <v>3.24</v>
      </c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31">
        <f t="shared" si="14"/>
        <v>39.39500000000001</v>
      </c>
      <c r="T911" s="32"/>
    </row>
    <row r="912" spans="1:20" s="26" customFormat="1" ht="8.25" customHeight="1">
      <c r="A912" s="5">
        <v>279</v>
      </c>
      <c r="B912" s="13" t="s">
        <v>2707</v>
      </c>
      <c r="C912" s="13" t="s">
        <v>971</v>
      </c>
      <c r="D912" s="14" t="s">
        <v>738</v>
      </c>
      <c r="E912" s="15" t="s">
        <v>2520</v>
      </c>
      <c r="F912" s="7">
        <v>0</v>
      </c>
      <c r="G912" s="7">
        <v>3.78</v>
      </c>
      <c r="H912" s="7">
        <v>0</v>
      </c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31">
        <f t="shared" si="14"/>
        <v>3.78</v>
      </c>
      <c r="T912" s="33"/>
    </row>
    <row r="913" spans="1:20" s="26" customFormat="1" ht="8.25" customHeight="1">
      <c r="A913" s="5">
        <v>241</v>
      </c>
      <c r="B913" s="17" t="s">
        <v>3305</v>
      </c>
      <c r="C913" s="17" t="s">
        <v>1481</v>
      </c>
      <c r="D913" s="14" t="s">
        <v>738</v>
      </c>
      <c r="E913" s="15" t="s">
        <v>3162</v>
      </c>
      <c r="F913" s="7">
        <v>5.200000000000001</v>
      </c>
      <c r="G913" s="7">
        <v>0</v>
      </c>
      <c r="H913" s="7">
        <v>0</v>
      </c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31">
        <f t="shared" si="14"/>
        <v>5.200000000000001</v>
      </c>
      <c r="T913" s="33"/>
    </row>
    <row r="914" spans="1:20" s="26" customFormat="1" ht="8.25" customHeight="1">
      <c r="A914" s="5">
        <v>475</v>
      </c>
      <c r="B914" s="13" t="s">
        <v>4067</v>
      </c>
      <c r="C914" s="13" t="s">
        <v>4068</v>
      </c>
      <c r="D914" s="14" t="s">
        <v>738</v>
      </c>
      <c r="E914" s="15" t="s">
        <v>3756</v>
      </c>
      <c r="F914" s="7">
        <v>0.9</v>
      </c>
      <c r="G914" s="7">
        <v>0</v>
      </c>
      <c r="H914" s="7">
        <v>0</v>
      </c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31">
        <f t="shared" si="14"/>
        <v>0.9</v>
      </c>
      <c r="T914" s="33"/>
    </row>
    <row r="915" spans="1:20" s="26" customFormat="1" ht="8.25" customHeight="1">
      <c r="A915" s="12">
        <v>130</v>
      </c>
      <c r="B915" s="13" t="s">
        <v>122</v>
      </c>
      <c r="C915" s="13" t="s">
        <v>123</v>
      </c>
      <c r="D915" s="14" t="s">
        <v>124</v>
      </c>
      <c r="E915" s="15" t="s">
        <v>9</v>
      </c>
      <c r="F915" s="7">
        <v>0</v>
      </c>
      <c r="G915" s="7">
        <v>9</v>
      </c>
      <c r="H915" s="7">
        <v>0</v>
      </c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31">
        <f t="shared" si="14"/>
        <v>9</v>
      </c>
      <c r="T915" s="32"/>
    </row>
    <row r="916" spans="1:20" s="26" customFormat="1" ht="8.25" customHeight="1">
      <c r="A916" s="5">
        <v>97</v>
      </c>
      <c r="B916" s="17" t="s">
        <v>697</v>
      </c>
      <c r="C916" s="17" t="s">
        <v>698</v>
      </c>
      <c r="D916" s="14" t="s">
        <v>124</v>
      </c>
      <c r="E916" s="15" t="s">
        <v>665</v>
      </c>
      <c r="F916" s="7">
        <v>0</v>
      </c>
      <c r="G916" s="7">
        <v>15</v>
      </c>
      <c r="H916" s="7">
        <v>0</v>
      </c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31">
        <f t="shared" si="14"/>
        <v>15</v>
      </c>
      <c r="T916" s="32"/>
    </row>
    <row r="917" spans="1:20" s="26" customFormat="1" ht="8.25" customHeight="1">
      <c r="A917" s="5">
        <v>202</v>
      </c>
      <c r="B917" s="13" t="s">
        <v>1078</v>
      </c>
      <c r="C917" s="13" t="s">
        <v>1079</v>
      </c>
      <c r="D917" s="14" t="s">
        <v>124</v>
      </c>
      <c r="E917" s="15" t="s">
        <v>949</v>
      </c>
      <c r="F917" s="7">
        <v>0</v>
      </c>
      <c r="G917" s="7">
        <v>5.4</v>
      </c>
      <c r="H917" s="7">
        <v>0</v>
      </c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31">
        <f t="shared" si="14"/>
        <v>5.4</v>
      </c>
      <c r="T917" s="32"/>
    </row>
    <row r="918" spans="1:20" s="26" customFormat="1" ht="8.25" customHeight="1">
      <c r="A918" s="5">
        <v>98</v>
      </c>
      <c r="B918" s="13" t="s">
        <v>1078</v>
      </c>
      <c r="C918" s="13" t="s">
        <v>1276</v>
      </c>
      <c r="D918" s="14" t="s">
        <v>124</v>
      </c>
      <c r="E918" s="15" t="s">
        <v>1227</v>
      </c>
      <c r="F918" s="7">
        <v>0</v>
      </c>
      <c r="G918" s="7">
        <v>15</v>
      </c>
      <c r="H918" s="7">
        <v>0</v>
      </c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31">
        <f t="shared" si="14"/>
        <v>15</v>
      </c>
      <c r="T918" s="32"/>
    </row>
    <row r="919" spans="1:20" s="26" customFormat="1" ht="8.25" customHeight="1">
      <c r="A919" s="5">
        <v>219</v>
      </c>
      <c r="B919" s="13"/>
      <c r="C919" s="13" t="s">
        <v>2997</v>
      </c>
      <c r="D919" s="14" t="s">
        <v>124</v>
      </c>
      <c r="E919" s="15" t="s">
        <v>2869</v>
      </c>
      <c r="F919" s="7">
        <v>0</v>
      </c>
      <c r="G919" s="7">
        <v>5.4</v>
      </c>
      <c r="H919" s="7">
        <v>0</v>
      </c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31">
        <f t="shared" si="14"/>
        <v>5.4</v>
      </c>
      <c r="T919" s="33"/>
    </row>
    <row r="920" spans="1:20" s="26" customFormat="1" ht="8.25" customHeight="1">
      <c r="A920" s="5">
        <v>289</v>
      </c>
      <c r="B920" s="13" t="s">
        <v>115</v>
      </c>
      <c r="C920" s="13" t="s">
        <v>2717</v>
      </c>
      <c r="D920" s="13" t="s">
        <v>2718</v>
      </c>
      <c r="E920" s="18" t="s">
        <v>2520</v>
      </c>
      <c r="F920" s="7">
        <v>0</v>
      </c>
      <c r="G920" s="7">
        <v>3.6</v>
      </c>
      <c r="H920" s="7">
        <v>0</v>
      </c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31">
        <f t="shared" si="14"/>
        <v>3.6</v>
      </c>
      <c r="T920" s="33"/>
    </row>
    <row r="921" spans="1:20" s="26" customFormat="1" ht="8.25" customHeight="1">
      <c r="A921" s="5">
        <v>363</v>
      </c>
      <c r="B921" s="13" t="s">
        <v>3403</v>
      </c>
      <c r="C921" s="13" t="s">
        <v>3404</v>
      </c>
      <c r="D921" s="14" t="s">
        <v>2718</v>
      </c>
      <c r="E921" s="15" t="s">
        <v>3162</v>
      </c>
      <c r="F921" s="7">
        <v>0</v>
      </c>
      <c r="G921" s="7">
        <v>2.16</v>
      </c>
      <c r="H921" s="7">
        <v>0</v>
      </c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31">
        <f t="shared" si="14"/>
        <v>2.16</v>
      </c>
      <c r="T921" s="33"/>
    </row>
    <row r="922" spans="1:20" s="26" customFormat="1" ht="8.25" customHeight="1">
      <c r="A922" s="5">
        <v>183</v>
      </c>
      <c r="B922" s="17" t="s">
        <v>4181</v>
      </c>
      <c r="C922" s="17" t="s">
        <v>2323</v>
      </c>
      <c r="D922" s="14" t="s">
        <v>2718</v>
      </c>
      <c r="E922" s="15" t="s">
        <v>4088</v>
      </c>
      <c r="F922" s="7">
        <v>0</v>
      </c>
      <c r="G922" s="7">
        <v>6</v>
      </c>
      <c r="H922" s="7">
        <v>0</v>
      </c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31">
        <f t="shared" si="14"/>
        <v>6</v>
      </c>
      <c r="T922" s="33"/>
    </row>
    <row r="923" spans="1:20" s="26" customFormat="1" ht="8.25" customHeight="1">
      <c r="A923" s="5">
        <v>48</v>
      </c>
      <c r="B923" s="13" t="s">
        <v>972</v>
      </c>
      <c r="C923" s="13" t="s">
        <v>973</v>
      </c>
      <c r="D923" s="13" t="s">
        <v>974</v>
      </c>
      <c r="E923" s="15" t="s">
        <v>949</v>
      </c>
      <c r="F923" s="7">
        <v>0</v>
      </c>
      <c r="G923" s="7">
        <v>18.705</v>
      </c>
      <c r="H923" s="7">
        <v>19.44</v>
      </c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31">
        <f t="shared" si="14"/>
        <v>38.144999999999996</v>
      </c>
      <c r="T923" s="32"/>
    </row>
    <row r="924" spans="1:20" s="26" customFormat="1" ht="8.25" customHeight="1">
      <c r="A924" s="5">
        <v>376</v>
      </c>
      <c r="B924" s="13" t="s">
        <v>1758</v>
      </c>
      <c r="C924" s="13" t="s">
        <v>1759</v>
      </c>
      <c r="D924" s="14" t="s">
        <v>974</v>
      </c>
      <c r="E924" s="15" t="s">
        <v>1521</v>
      </c>
      <c r="F924" s="7">
        <v>1.08</v>
      </c>
      <c r="G924" s="7">
        <v>0</v>
      </c>
      <c r="H924" s="7">
        <v>0</v>
      </c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31">
        <f t="shared" si="14"/>
        <v>1.08</v>
      </c>
      <c r="T924" s="32"/>
    </row>
    <row r="925" spans="1:20" s="26" customFormat="1" ht="8.25" customHeight="1">
      <c r="A925" s="12">
        <v>196</v>
      </c>
      <c r="B925" s="13" t="s">
        <v>1758</v>
      </c>
      <c r="C925" s="13" t="s">
        <v>1759</v>
      </c>
      <c r="D925" s="14" t="s">
        <v>974</v>
      </c>
      <c r="E925" s="15" t="s">
        <v>1977</v>
      </c>
      <c r="F925" s="7">
        <v>0</v>
      </c>
      <c r="G925" s="7">
        <v>3.78</v>
      </c>
      <c r="H925" s="7">
        <v>0</v>
      </c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31">
        <f t="shared" si="14"/>
        <v>3.78</v>
      </c>
      <c r="T925" s="32"/>
    </row>
    <row r="926" spans="1:20" s="26" customFormat="1" ht="8.25" customHeight="1">
      <c r="A926" s="5">
        <v>201</v>
      </c>
      <c r="B926" s="17" t="s">
        <v>3280</v>
      </c>
      <c r="C926" s="17" t="s">
        <v>3281</v>
      </c>
      <c r="D926" s="14" t="s">
        <v>974</v>
      </c>
      <c r="E926" s="15" t="s">
        <v>3162</v>
      </c>
      <c r="F926" s="7">
        <v>1.5</v>
      </c>
      <c r="G926" s="7">
        <v>5</v>
      </c>
      <c r="H926" s="7">
        <v>0</v>
      </c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31">
        <f t="shared" si="14"/>
        <v>6.5</v>
      </c>
      <c r="T926" s="33"/>
    </row>
    <row r="927" spans="1:20" s="26" customFormat="1" ht="8.25" customHeight="1">
      <c r="A927" s="5">
        <v>139</v>
      </c>
      <c r="B927" s="17" t="s">
        <v>4409</v>
      </c>
      <c r="C927" s="17" t="s">
        <v>4410</v>
      </c>
      <c r="D927" s="14" t="s">
        <v>974</v>
      </c>
      <c r="E927" s="15" t="s">
        <v>4334</v>
      </c>
      <c r="F927" s="7">
        <v>0.9</v>
      </c>
      <c r="G927" s="7">
        <v>8.89</v>
      </c>
      <c r="H927" s="7">
        <v>0</v>
      </c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31">
        <f t="shared" si="14"/>
        <v>9.790000000000001</v>
      </c>
      <c r="T927" s="33"/>
    </row>
    <row r="928" spans="1:20" s="26" customFormat="1" ht="8.25" customHeight="1">
      <c r="A928" s="12">
        <v>184</v>
      </c>
      <c r="B928" s="13" t="s">
        <v>188</v>
      </c>
      <c r="C928" s="13" t="s">
        <v>189</v>
      </c>
      <c r="D928" s="14" t="s">
        <v>53</v>
      </c>
      <c r="E928" s="15" t="s">
        <v>9</v>
      </c>
      <c r="F928" s="7">
        <v>5.200000000000001</v>
      </c>
      <c r="G928" s="7">
        <v>0</v>
      </c>
      <c r="H928" s="7">
        <v>0</v>
      </c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31">
        <f t="shared" si="14"/>
        <v>5.200000000000001</v>
      </c>
      <c r="T928" s="32"/>
    </row>
    <row r="929" spans="1:20" s="26" customFormat="1" ht="8.25" customHeight="1">
      <c r="A929" s="12">
        <v>65</v>
      </c>
      <c r="B929" s="13" t="s">
        <v>61</v>
      </c>
      <c r="C929" s="13" t="s">
        <v>62</v>
      </c>
      <c r="D929" s="14" t="s">
        <v>53</v>
      </c>
      <c r="E929" s="15" t="s">
        <v>5461</v>
      </c>
      <c r="F929" s="7">
        <v>6.9</v>
      </c>
      <c r="G929" s="7">
        <v>15.25</v>
      </c>
      <c r="H929" s="7">
        <v>0</v>
      </c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31">
        <f t="shared" si="14"/>
        <v>22.15</v>
      </c>
      <c r="T929" s="32"/>
    </row>
    <row r="930" spans="1:20" s="26" customFormat="1" ht="8.25" customHeight="1">
      <c r="A930" s="12">
        <v>56</v>
      </c>
      <c r="B930" s="13" t="s">
        <v>51</v>
      </c>
      <c r="C930" s="13" t="s">
        <v>52</v>
      </c>
      <c r="D930" s="14" t="s">
        <v>53</v>
      </c>
      <c r="E930" s="15" t="s">
        <v>5461</v>
      </c>
      <c r="F930" s="7">
        <v>0.9</v>
      </c>
      <c r="G930" s="7">
        <v>14.05</v>
      </c>
      <c r="H930" s="7">
        <v>11.34</v>
      </c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31">
        <f t="shared" si="14"/>
        <v>26.29</v>
      </c>
      <c r="T930" s="32"/>
    </row>
    <row r="931" spans="1:20" s="26" customFormat="1" ht="8.25" customHeight="1">
      <c r="A931" s="5">
        <v>164</v>
      </c>
      <c r="B931" s="13" t="s">
        <v>473</v>
      </c>
      <c r="C931" s="13" t="s">
        <v>474</v>
      </c>
      <c r="D931" s="14" t="s">
        <v>53</v>
      </c>
      <c r="E931" s="15" t="s">
        <v>342</v>
      </c>
      <c r="F931" s="7">
        <v>0</v>
      </c>
      <c r="G931" s="7">
        <v>6</v>
      </c>
      <c r="H931" s="7">
        <v>0</v>
      </c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31">
        <f t="shared" si="14"/>
        <v>6</v>
      </c>
      <c r="T931" s="32"/>
    </row>
    <row r="932" spans="1:20" s="26" customFormat="1" ht="8.25" customHeight="1">
      <c r="A932" s="5">
        <v>42</v>
      </c>
      <c r="B932" s="13" t="s">
        <v>381</v>
      </c>
      <c r="C932" s="13" t="s">
        <v>382</v>
      </c>
      <c r="D932" s="14" t="s">
        <v>53</v>
      </c>
      <c r="E932" s="15" t="s">
        <v>342</v>
      </c>
      <c r="F932" s="7">
        <v>0</v>
      </c>
      <c r="G932" s="7">
        <v>30.44</v>
      </c>
      <c r="H932" s="7">
        <v>0</v>
      </c>
      <c r="I932" s="7">
        <v>4.32</v>
      </c>
      <c r="J932" s="7"/>
      <c r="K932" s="7"/>
      <c r="L932" s="7"/>
      <c r="M932" s="7"/>
      <c r="N932" s="7"/>
      <c r="O932" s="7"/>
      <c r="P932" s="7"/>
      <c r="Q932" s="7"/>
      <c r="R932" s="7"/>
      <c r="S932" s="31">
        <f t="shared" si="14"/>
        <v>34.760000000000005</v>
      </c>
      <c r="T932" s="32"/>
    </row>
    <row r="933" spans="1:20" s="26" customFormat="1" ht="8.25" customHeight="1">
      <c r="A933" s="5">
        <v>23</v>
      </c>
      <c r="B933" s="13" t="s">
        <v>358</v>
      </c>
      <c r="C933" s="13" t="s">
        <v>359</v>
      </c>
      <c r="D933" s="14" t="s">
        <v>53</v>
      </c>
      <c r="E933" s="15" t="s">
        <v>342</v>
      </c>
      <c r="F933" s="7">
        <v>16.5</v>
      </c>
      <c r="G933" s="7">
        <v>33.61</v>
      </c>
      <c r="H933" s="7">
        <v>13.5</v>
      </c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31">
        <f t="shared" si="14"/>
        <v>63.61</v>
      </c>
      <c r="T933" s="32"/>
    </row>
    <row r="934" spans="1:20" s="26" customFormat="1" ht="8.25" customHeight="1">
      <c r="A934" s="5">
        <v>335</v>
      </c>
      <c r="B934" s="13" t="s">
        <v>637</v>
      </c>
      <c r="C934" s="13" t="s">
        <v>897</v>
      </c>
      <c r="D934" s="14" t="s">
        <v>53</v>
      </c>
      <c r="E934" s="15" t="s">
        <v>665</v>
      </c>
      <c r="F934" s="7">
        <v>0</v>
      </c>
      <c r="G934" s="7">
        <v>1.8</v>
      </c>
      <c r="H934" s="7">
        <v>0</v>
      </c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31">
        <f t="shared" si="14"/>
        <v>1.8</v>
      </c>
      <c r="T934" s="32"/>
    </row>
    <row r="935" spans="1:20" s="26" customFormat="1" ht="8.25" customHeight="1">
      <c r="A935" s="5">
        <v>18</v>
      </c>
      <c r="B935" s="13" t="s">
        <v>381</v>
      </c>
      <c r="C935" s="13" t="s">
        <v>382</v>
      </c>
      <c r="D935" s="14" t="s">
        <v>53</v>
      </c>
      <c r="E935" s="15" t="s">
        <v>665</v>
      </c>
      <c r="F935" s="7">
        <v>0</v>
      </c>
      <c r="G935" s="7">
        <v>8</v>
      </c>
      <c r="H935" s="7">
        <v>50.400000000000006</v>
      </c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31">
        <f t="shared" si="14"/>
        <v>58.400000000000006</v>
      </c>
      <c r="T935" s="32"/>
    </row>
    <row r="936" spans="1:20" s="26" customFormat="1" ht="8.25" customHeight="1">
      <c r="A936" s="5">
        <v>219</v>
      </c>
      <c r="B936" s="13" t="s">
        <v>358</v>
      </c>
      <c r="C936" s="13" t="s">
        <v>359</v>
      </c>
      <c r="D936" s="14" t="s">
        <v>53</v>
      </c>
      <c r="E936" s="15" t="s">
        <v>665</v>
      </c>
      <c r="F936" s="7">
        <v>1.8</v>
      </c>
      <c r="G936" s="7">
        <v>0</v>
      </c>
      <c r="H936" s="7">
        <v>2.7</v>
      </c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31">
        <f t="shared" si="14"/>
        <v>4.5</v>
      </c>
      <c r="T936" s="32"/>
    </row>
    <row r="937" spans="1:20" s="26" customFormat="1" ht="8.25" customHeight="1">
      <c r="A937" s="12">
        <v>2</v>
      </c>
      <c r="B937" s="14" t="s">
        <v>473</v>
      </c>
      <c r="C937" s="14" t="s">
        <v>474</v>
      </c>
      <c r="D937" s="14" t="s">
        <v>53</v>
      </c>
      <c r="E937" s="15" t="s">
        <v>5395</v>
      </c>
      <c r="F937" s="16">
        <v>17</v>
      </c>
      <c r="G937" s="16">
        <v>24.16</v>
      </c>
      <c r="H937" s="16">
        <v>93</v>
      </c>
      <c r="I937" s="16">
        <v>7.2</v>
      </c>
      <c r="J937" s="16"/>
      <c r="K937" s="16"/>
      <c r="L937" s="16"/>
      <c r="M937" s="16"/>
      <c r="N937" s="16"/>
      <c r="O937" s="16"/>
      <c r="P937" s="16"/>
      <c r="Q937" s="16">
        <v>43.2</v>
      </c>
      <c r="R937" s="16"/>
      <c r="S937" s="31">
        <f t="shared" si="14"/>
        <v>184.56</v>
      </c>
      <c r="T937" s="32"/>
    </row>
    <row r="938" spans="1:20" s="26" customFormat="1" ht="8.25" customHeight="1">
      <c r="A938" s="5">
        <v>164</v>
      </c>
      <c r="B938" s="13" t="s">
        <v>1058</v>
      </c>
      <c r="C938" s="13" t="s">
        <v>1059</v>
      </c>
      <c r="D938" s="14" t="s">
        <v>53</v>
      </c>
      <c r="E938" s="15" t="s">
        <v>949</v>
      </c>
      <c r="F938" s="7">
        <v>0</v>
      </c>
      <c r="G938" s="7">
        <v>0</v>
      </c>
      <c r="H938" s="7">
        <v>7.5</v>
      </c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31">
        <f t="shared" si="14"/>
        <v>7.5</v>
      </c>
      <c r="T938" s="32"/>
    </row>
    <row r="939" spans="1:20" s="26" customFormat="1" ht="8.25" customHeight="1">
      <c r="A939" s="5">
        <v>11</v>
      </c>
      <c r="B939" s="13" t="s">
        <v>952</v>
      </c>
      <c r="C939" s="13" t="s">
        <v>953</v>
      </c>
      <c r="D939" s="14" t="s">
        <v>53</v>
      </c>
      <c r="E939" s="15" t="s">
        <v>949</v>
      </c>
      <c r="F939" s="7">
        <v>0</v>
      </c>
      <c r="G939" s="7">
        <v>61.305</v>
      </c>
      <c r="H939" s="7">
        <v>42</v>
      </c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31">
        <f t="shared" si="14"/>
        <v>103.305</v>
      </c>
      <c r="T939" s="32"/>
    </row>
    <row r="940" spans="1:20" s="26" customFormat="1" ht="8.25" customHeight="1">
      <c r="A940" s="5">
        <v>291</v>
      </c>
      <c r="B940" s="13" t="s">
        <v>1135</v>
      </c>
      <c r="C940" s="13" t="s">
        <v>1140</v>
      </c>
      <c r="D940" s="14" t="s">
        <v>53</v>
      </c>
      <c r="E940" s="15" t="s">
        <v>949</v>
      </c>
      <c r="F940" s="7">
        <v>2.88</v>
      </c>
      <c r="G940" s="7">
        <v>0</v>
      </c>
      <c r="H940" s="7">
        <v>0</v>
      </c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31">
        <f t="shared" si="14"/>
        <v>2.88</v>
      </c>
      <c r="T940" s="32"/>
    </row>
    <row r="941" spans="1:20" s="26" customFormat="1" ht="8.25" customHeight="1">
      <c r="A941" s="5">
        <v>119</v>
      </c>
      <c r="B941" s="13" t="s">
        <v>1023</v>
      </c>
      <c r="C941" s="13" t="s">
        <v>1024</v>
      </c>
      <c r="D941" s="14" t="s">
        <v>53</v>
      </c>
      <c r="E941" s="15" t="s">
        <v>949</v>
      </c>
      <c r="F941" s="7">
        <v>1.98</v>
      </c>
      <c r="G941" s="7">
        <v>9.96</v>
      </c>
      <c r="H941" s="7">
        <v>0</v>
      </c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31">
        <f t="shared" si="14"/>
        <v>11.940000000000001</v>
      </c>
      <c r="T941" s="32"/>
    </row>
    <row r="942" spans="1:20" s="26" customFormat="1" ht="8.25" customHeight="1">
      <c r="A942" s="5">
        <v>51</v>
      </c>
      <c r="B942" s="13" t="s">
        <v>1238</v>
      </c>
      <c r="C942" s="13" t="s">
        <v>1239</v>
      </c>
      <c r="D942" s="14" t="s">
        <v>53</v>
      </c>
      <c r="E942" s="15" t="s">
        <v>1227</v>
      </c>
      <c r="F942" s="7">
        <v>0</v>
      </c>
      <c r="G942" s="7">
        <v>0</v>
      </c>
      <c r="H942" s="7">
        <v>37.5</v>
      </c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31">
        <f t="shared" si="14"/>
        <v>37.5</v>
      </c>
      <c r="T942" s="32"/>
    </row>
    <row r="943" spans="1:20" s="26" customFormat="1" ht="8.25" customHeight="1">
      <c r="A943" s="5">
        <v>219</v>
      </c>
      <c r="B943" s="13" t="s">
        <v>1135</v>
      </c>
      <c r="C943" s="13" t="s">
        <v>1140</v>
      </c>
      <c r="D943" s="14" t="s">
        <v>53</v>
      </c>
      <c r="E943" s="15" t="s">
        <v>1227</v>
      </c>
      <c r="F943" s="7">
        <v>2.7</v>
      </c>
      <c r="G943" s="7">
        <v>1.8</v>
      </c>
      <c r="H943" s="7">
        <v>0</v>
      </c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31">
        <f t="shared" si="14"/>
        <v>4.5</v>
      </c>
      <c r="T943" s="32"/>
    </row>
    <row r="944" spans="1:20" s="26" customFormat="1" ht="8.25" customHeight="1">
      <c r="A944" s="5">
        <v>16</v>
      </c>
      <c r="B944" s="13" t="s">
        <v>1229</v>
      </c>
      <c r="C944" s="13" t="s">
        <v>1230</v>
      </c>
      <c r="D944" s="14" t="s">
        <v>53</v>
      </c>
      <c r="E944" s="15" t="s">
        <v>5396</v>
      </c>
      <c r="F944" s="7">
        <v>2.3999999999999995</v>
      </c>
      <c r="G944" s="7">
        <v>8.6</v>
      </c>
      <c r="H944" s="7">
        <v>39.599999999999994</v>
      </c>
      <c r="I944" s="7">
        <v>7.2</v>
      </c>
      <c r="J944" s="7"/>
      <c r="K944" s="7"/>
      <c r="L944" s="7"/>
      <c r="M944" s="7"/>
      <c r="N944" s="7"/>
      <c r="O944" s="7"/>
      <c r="P944" s="7"/>
      <c r="Q944" s="7">
        <v>25.92</v>
      </c>
      <c r="R944" s="7"/>
      <c r="S944" s="31">
        <f t="shared" si="14"/>
        <v>83.72</v>
      </c>
      <c r="T944" s="32"/>
    </row>
    <row r="945" spans="1:20" s="26" customFormat="1" ht="8.25" customHeight="1">
      <c r="A945" s="5">
        <v>1</v>
      </c>
      <c r="B945" s="17" t="s">
        <v>1231</v>
      </c>
      <c r="C945" s="17" t="s">
        <v>1232</v>
      </c>
      <c r="D945" s="14" t="s">
        <v>53</v>
      </c>
      <c r="E945" s="15" t="s">
        <v>5396</v>
      </c>
      <c r="F945" s="7">
        <v>15.199999999999998</v>
      </c>
      <c r="G945" s="7">
        <v>20.16</v>
      </c>
      <c r="H945" s="7">
        <v>78.24</v>
      </c>
      <c r="I945" s="7">
        <v>7.2</v>
      </c>
      <c r="J945" s="7"/>
      <c r="K945" s="7"/>
      <c r="L945" s="7"/>
      <c r="M945" s="7"/>
      <c r="N945" s="7"/>
      <c r="O945" s="7">
        <v>3.6</v>
      </c>
      <c r="P945" s="7"/>
      <c r="Q945" s="7">
        <v>120</v>
      </c>
      <c r="R945" s="7"/>
      <c r="S945" s="31">
        <f t="shared" si="14"/>
        <v>244.39999999999998</v>
      </c>
      <c r="T945" s="32"/>
    </row>
    <row r="946" spans="1:20" s="26" customFormat="1" ht="8.25" customHeight="1">
      <c r="A946" s="5">
        <v>19</v>
      </c>
      <c r="B946" s="13" t="s">
        <v>952</v>
      </c>
      <c r="C946" s="13" t="s">
        <v>953</v>
      </c>
      <c r="D946" s="14" t="s">
        <v>53</v>
      </c>
      <c r="E946" s="15" t="s">
        <v>5396</v>
      </c>
      <c r="F946" s="7">
        <v>7.08</v>
      </c>
      <c r="G946" s="7">
        <v>2.16</v>
      </c>
      <c r="H946" s="7">
        <v>65.4</v>
      </c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31">
        <f t="shared" si="14"/>
        <v>74.64</v>
      </c>
      <c r="T946" s="32"/>
    </row>
    <row r="947" spans="1:20" s="26" customFormat="1" ht="8.25" customHeight="1">
      <c r="A947" s="5">
        <v>190</v>
      </c>
      <c r="B947" s="17" t="s">
        <v>678</v>
      </c>
      <c r="C947" s="17" t="s">
        <v>1623</v>
      </c>
      <c r="D947" s="14" t="s">
        <v>53</v>
      </c>
      <c r="E947" s="15" t="s">
        <v>1521</v>
      </c>
      <c r="F947" s="7">
        <v>0</v>
      </c>
      <c r="G947" s="7">
        <v>6</v>
      </c>
      <c r="H947" s="7">
        <v>0</v>
      </c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31">
        <f t="shared" si="14"/>
        <v>6</v>
      </c>
      <c r="T947" s="32"/>
    </row>
    <row r="948" spans="1:20" s="26" customFormat="1" ht="8.25" customHeight="1">
      <c r="A948" s="5">
        <v>335</v>
      </c>
      <c r="B948" s="13" t="s">
        <v>1743</v>
      </c>
      <c r="C948" s="13" t="s">
        <v>1744</v>
      </c>
      <c r="D948" s="14" t="s">
        <v>53</v>
      </c>
      <c r="E948" s="15" t="s">
        <v>1521</v>
      </c>
      <c r="F948" s="7">
        <v>0</v>
      </c>
      <c r="G948" s="7">
        <v>1.8</v>
      </c>
      <c r="H948" s="7">
        <v>0</v>
      </c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31">
        <f t="shared" si="14"/>
        <v>1.8</v>
      </c>
      <c r="T948" s="32"/>
    </row>
    <row r="949" spans="1:20" s="26" customFormat="1" ht="8.25" customHeight="1">
      <c r="A949" s="12">
        <v>1</v>
      </c>
      <c r="B949" s="17" t="s">
        <v>1835</v>
      </c>
      <c r="C949" s="17" t="s">
        <v>1623</v>
      </c>
      <c r="D949" s="14" t="s">
        <v>53</v>
      </c>
      <c r="E949" s="15" t="s">
        <v>5453</v>
      </c>
      <c r="F949" s="7">
        <v>7.5</v>
      </c>
      <c r="G949" s="7">
        <v>53.2</v>
      </c>
      <c r="H949" s="7">
        <v>126.9</v>
      </c>
      <c r="I949" s="7">
        <v>20</v>
      </c>
      <c r="J949" s="7"/>
      <c r="K949" s="7"/>
      <c r="L949" s="7"/>
      <c r="M949" s="7"/>
      <c r="N949" s="7"/>
      <c r="O949" s="7"/>
      <c r="P949" s="7"/>
      <c r="Q949" s="7">
        <v>43.2</v>
      </c>
      <c r="R949" s="7"/>
      <c r="S949" s="31">
        <f t="shared" si="14"/>
        <v>250.8</v>
      </c>
      <c r="T949" s="32"/>
    </row>
    <row r="950" spans="1:20" s="26" customFormat="1" ht="8.25" customHeight="1">
      <c r="A950" s="12">
        <v>6</v>
      </c>
      <c r="B950" s="13" t="s">
        <v>1794</v>
      </c>
      <c r="C950" s="13" t="s">
        <v>1795</v>
      </c>
      <c r="D950" s="14" t="s">
        <v>53</v>
      </c>
      <c r="E950" s="15" t="s">
        <v>5453</v>
      </c>
      <c r="F950" s="7">
        <v>18.28</v>
      </c>
      <c r="G950" s="7">
        <v>105</v>
      </c>
      <c r="H950" s="7">
        <v>2.7</v>
      </c>
      <c r="I950" s="7">
        <v>12</v>
      </c>
      <c r="J950" s="7"/>
      <c r="K950" s="7"/>
      <c r="L950" s="7"/>
      <c r="M950" s="7"/>
      <c r="N950" s="7"/>
      <c r="O950" s="7"/>
      <c r="P950" s="7"/>
      <c r="Q950" s="7"/>
      <c r="R950" s="7"/>
      <c r="S950" s="31">
        <f t="shared" si="14"/>
        <v>137.98000000000002</v>
      </c>
      <c r="T950" s="32"/>
    </row>
    <row r="951" spans="1:20" s="26" customFormat="1" ht="8.25" customHeight="1">
      <c r="A951" s="12">
        <v>23</v>
      </c>
      <c r="B951" s="13" t="s">
        <v>381</v>
      </c>
      <c r="C951" s="13" t="s">
        <v>1804</v>
      </c>
      <c r="D951" s="14" t="s">
        <v>53</v>
      </c>
      <c r="E951" s="15" t="s">
        <v>5453</v>
      </c>
      <c r="F951" s="7">
        <v>3.3</v>
      </c>
      <c r="G951" s="7">
        <v>16.84</v>
      </c>
      <c r="H951" s="7">
        <v>27.900000000000002</v>
      </c>
      <c r="I951" s="7"/>
      <c r="J951" s="7"/>
      <c r="K951" s="7"/>
      <c r="L951" s="7"/>
      <c r="M951" s="7"/>
      <c r="N951" s="7"/>
      <c r="O951" s="7">
        <v>10</v>
      </c>
      <c r="P951" s="7"/>
      <c r="Q951" s="7"/>
      <c r="R951" s="7"/>
      <c r="S951" s="31">
        <f t="shared" si="14"/>
        <v>58.040000000000006</v>
      </c>
      <c r="T951" s="32"/>
    </row>
    <row r="952" spans="1:20" s="26" customFormat="1" ht="8.25" customHeight="1">
      <c r="A952" s="12">
        <v>283</v>
      </c>
      <c r="B952" s="17" t="s">
        <v>381</v>
      </c>
      <c r="C952" s="17" t="s">
        <v>2037</v>
      </c>
      <c r="D952" s="14" t="s">
        <v>53</v>
      </c>
      <c r="E952" s="15" t="s">
        <v>1977</v>
      </c>
      <c r="F952" s="7">
        <v>0.9</v>
      </c>
      <c r="G952" s="7">
        <v>0</v>
      </c>
      <c r="H952" s="7">
        <v>0</v>
      </c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31">
        <f t="shared" si="14"/>
        <v>0.9</v>
      </c>
      <c r="T952" s="32"/>
    </row>
    <row r="953" spans="1:20" s="26" customFormat="1" ht="8.25" customHeight="1">
      <c r="A953" s="5">
        <v>313</v>
      </c>
      <c r="B953" s="13" t="s">
        <v>2387</v>
      </c>
      <c r="C953" s="13" t="s">
        <v>2388</v>
      </c>
      <c r="D953" s="14" t="s">
        <v>53</v>
      </c>
      <c r="E953" s="15" t="s">
        <v>2157</v>
      </c>
      <c r="F953" s="7">
        <v>3</v>
      </c>
      <c r="G953" s="7">
        <v>0</v>
      </c>
      <c r="H953" s="7">
        <v>0</v>
      </c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31">
        <f t="shared" si="14"/>
        <v>3</v>
      </c>
      <c r="T953" s="33"/>
    </row>
    <row r="954" spans="1:20" s="26" customFormat="1" ht="8.25" customHeight="1">
      <c r="A954" s="5">
        <v>82</v>
      </c>
      <c r="B954" s="13" t="s">
        <v>2195</v>
      </c>
      <c r="C954" s="13" t="s">
        <v>2196</v>
      </c>
      <c r="D954" s="14" t="s">
        <v>53</v>
      </c>
      <c r="E954" s="15" t="s">
        <v>5454</v>
      </c>
      <c r="F954" s="7">
        <v>3.58</v>
      </c>
      <c r="G954" s="7">
        <v>8.29</v>
      </c>
      <c r="H954" s="7">
        <v>0</v>
      </c>
      <c r="I954" s="7"/>
      <c r="J954" s="7"/>
      <c r="K954" s="7"/>
      <c r="L954" s="7"/>
      <c r="M954" s="7"/>
      <c r="N954" s="7"/>
      <c r="O954" s="7">
        <v>6</v>
      </c>
      <c r="P954" s="7"/>
      <c r="Q954" s="7"/>
      <c r="R954" s="7"/>
      <c r="S954" s="31">
        <f t="shared" si="14"/>
        <v>17.869999999999997</v>
      </c>
      <c r="T954" s="33"/>
    </row>
    <row r="955" spans="1:20" s="26" customFormat="1" ht="8.25" customHeight="1">
      <c r="A955" s="5">
        <v>37</v>
      </c>
      <c r="B955" s="13" t="s">
        <v>2292</v>
      </c>
      <c r="C955" s="13" t="s">
        <v>2293</v>
      </c>
      <c r="D955" s="14" t="s">
        <v>53</v>
      </c>
      <c r="E955" s="15" t="s">
        <v>5454</v>
      </c>
      <c r="F955" s="7">
        <v>7.2</v>
      </c>
      <c r="G955" s="7">
        <v>7.8</v>
      </c>
      <c r="H955" s="7">
        <v>25.740000000000002</v>
      </c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31">
        <f t="shared" si="14"/>
        <v>40.74</v>
      </c>
      <c r="T955" s="33"/>
    </row>
    <row r="956" spans="1:20" s="26" customFormat="1" ht="8.25" customHeight="1">
      <c r="A956" s="5">
        <v>290</v>
      </c>
      <c r="B956" s="13" t="s">
        <v>2716</v>
      </c>
      <c r="C956" s="13" t="s">
        <v>433</v>
      </c>
      <c r="D956" s="14" t="s">
        <v>53</v>
      </c>
      <c r="E956" s="15" t="s">
        <v>2520</v>
      </c>
      <c r="F956" s="7">
        <v>0</v>
      </c>
      <c r="G956" s="7">
        <v>3.6</v>
      </c>
      <c r="H956" s="7">
        <v>0</v>
      </c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31">
        <f t="shared" si="14"/>
        <v>3.6</v>
      </c>
      <c r="T956" s="33"/>
    </row>
    <row r="957" spans="1:20" s="26" customFormat="1" ht="8.25" customHeight="1">
      <c r="A957" s="5">
        <v>385</v>
      </c>
      <c r="B957" s="17" t="s">
        <v>2801</v>
      </c>
      <c r="C957" s="17" t="s">
        <v>2802</v>
      </c>
      <c r="D957" s="14" t="s">
        <v>53</v>
      </c>
      <c r="E957" s="15" t="s">
        <v>2520</v>
      </c>
      <c r="F957" s="7">
        <v>0</v>
      </c>
      <c r="G957" s="7">
        <v>1.8</v>
      </c>
      <c r="H957" s="7">
        <v>0</v>
      </c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31">
        <f t="shared" si="14"/>
        <v>1.8</v>
      </c>
      <c r="T957" s="33"/>
    </row>
    <row r="958" spans="1:20" s="26" customFormat="1" ht="8.25" customHeight="1">
      <c r="A958" s="5">
        <v>40</v>
      </c>
      <c r="B958" s="13" t="s">
        <v>4701</v>
      </c>
      <c r="C958" s="13" t="s">
        <v>4702</v>
      </c>
      <c r="D958" s="14" t="s">
        <v>4703</v>
      </c>
      <c r="E958" s="15" t="s">
        <v>2520</v>
      </c>
      <c r="F958" s="7">
        <v>0</v>
      </c>
      <c r="G958" s="7">
        <v>0</v>
      </c>
      <c r="H958" s="7">
        <v>0</v>
      </c>
      <c r="I958" s="7">
        <v>20</v>
      </c>
      <c r="J958" s="7"/>
      <c r="K958" s="7"/>
      <c r="L958" s="7"/>
      <c r="M958" s="7"/>
      <c r="N958" s="7"/>
      <c r="O958" s="7"/>
      <c r="P958" s="7"/>
      <c r="Q958" s="7">
        <v>18.14</v>
      </c>
      <c r="R958" s="7"/>
      <c r="S958" s="31">
        <f t="shared" si="14"/>
        <v>38.14</v>
      </c>
      <c r="T958" s="33"/>
    </row>
    <row r="959" spans="1:20" s="26" customFormat="1" ht="8.25" customHeight="1">
      <c r="A959" s="5">
        <v>385</v>
      </c>
      <c r="B959" s="13" t="s">
        <v>2803</v>
      </c>
      <c r="C959" s="13" t="s">
        <v>2804</v>
      </c>
      <c r="D959" s="14" t="s">
        <v>53</v>
      </c>
      <c r="E959" s="15" t="s">
        <v>2520</v>
      </c>
      <c r="F959" s="7">
        <v>0</v>
      </c>
      <c r="G959" s="7">
        <v>1.8</v>
      </c>
      <c r="H959" s="7">
        <v>0</v>
      </c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31">
        <f t="shared" si="14"/>
        <v>1.8</v>
      </c>
      <c r="T959" s="33"/>
    </row>
    <row r="960" spans="1:20" s="26" customFormat="1" ht="8.25" customHeight="1">
      <c r="A960" s="5">
        <v>200</v>
      </c>
      <c r="B960" s="13" t="s">
        <v>2977</v>
      </c>
      <c r="C960" s="13" t="s">
        <v>2978</v>
      </c>
      <c r="D960" s="14" t="s">
        <v>53</v>
      </c>
      <c r="E960" s="15" t="s">
        <v>2869</v>
      </c>
      <c r="F960" s="7">
        <v>0</v>
      </c>
      <c r="G960" s="7">
        <v>6.6</v>
      </c>
      <c r="H960" s="7">
        <v>0</v>
      </c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31">
        <f t="shared" si="14"/>
        <v>6.6</v>
      </c>
      <c r="T960" s="33"/>
    </row>
    <row r="961" spans="1:20" s="26" customFormat="1" ht="8.25" customHeight="1">
      <c r="A961" s="5">
        <v>102</v>
      </c>
      <c r="B961" s="13" t="s">
        <v>2716</v>
      </c>
      <c r="C961" s="13" t="s">
        <v>433</v>
      </c>
      <c r="D961" s="14" t="s">
        <v>53</v>
      </c>
      <c r="E961" s="15" t="s">
        <v>2869</v>
      </c>
      <c r="F961" s="7">
        <v>0</v>
      </c>
      <c r="G961" s="7">
        <v>0</v>
      </c>
      <c r="H961" s="7">
        <v>12.24</v>
      </c>
      <c r="I961" s="7">
        <v>4.32</v>
      </c>
      <c r="J961" s="7"/>
      <c r="K961" s="7"/>
      <c r="L961" s="7"/>
      <c r="M961" s="7"/>
      <c r="N961" s="7"/>
      <c r="O961" s="7"/>
      <c r="P961" s="7"/>
      <c r="Q961" s="7"/>
      <c r="R961" s="7"/>
      <c r="S961" s="31">
        <f t="shared" si="14"/>
        <v>16.560000000000002</v>
      </c>
      <c r="T961" s="33"/>
    </row>
    <row r="962" spans="1:20" s="26" customFormat="1" ht="8.25" customHeight="1">
      <c r="A962" s="5">
        <v>13</v>
      </c>
      <c r="B962" s="13" t="s">
        <v>2881</v>
      </c>
      <c r="C962" s="13" t="s">
        <v>2882</v>
      </c>
      <c r="D962" s="14" t="s">
        <v>53</v>
      </c>
      <c r="E962" s="15" t="s">
        <v>2869</v>
      </c>
      <c r="F962" s="7">
        <v>6.580000000000001</v>
      </c>
      <c r="G962" s="7">
        <v>23.800000000000004</v>
      </c>
      <c r="H962" s="7">
        <v>0</v>
      </c>
      <c r="I962" s="7"/>
      <c r="J962" s="7"/>
      <c r="K962" s="7"/>
      <c r="L962" s="7"/>
      <c r="M962" s="7"/>
      <c r="N962" s="7"/>
      <c r="O962" s="7"/>
      <c r="P962" s="7"/>
      <c r="Q962" s="7">
        <v>43.2</v>
      </c>
      <c r="R962" s="7"/>
      <c r="S962" s="31">
        <f aca="true" t="shared" si="15" ref="S962:S1025">SUM(F962:R962)</f>
        <v>73.58000000000001</v>
      </c>
      <c r="T962" s="33"/>
    </row>
    <row r="963" spans="1:20" s="26" customFormat="1" ht="8.25" customHeight="1">
      <c r="A963" s="5">
        <v>291</v>
      </c>
      <c r="B963" s="13" t="s">
        <v>5063</v>
      </c>
      <c r="C963" s="13" t="s">
        <v>5064</v>
      </c>
      <c r="D963" s="14" t="s">
        <v>5065</v>
      </c>
      <c r="E963" s="15" t="s">
        <v>3162</v>
      </c>
      <c r="F963" s="7">
        <v>0</v>
      </c>
      <c r="G963" s="7">
        <v>0</v>
      </c>
      <c r="H963" s="7">
        <v>0</v>
      </c>
      <c r="I963" s="7"/>
      <c r="J963" s="7"/>
      <c r="K963" s="7"/>
      <c r="L963" s="7"/>
      <c r="M963" s="7"/>
      <c r="N963" s="7"/>
      <c r="O963" s="7">
        <v>3.6</v>
      </c>
      <c r="P963" s="7"/>
      <c r="Q963" s="7"/>
      <c r="R963" s="7"/>
      <c r="S963" s="31">
        <f t="shared" si="15"/>
        <v>3.6</v>
      </c>
      <c r="T963" s="33"/>
    </row>
    <row r="964" spans="1:20" s="26" customFormat="1" ht="8.25" customHeight="1">
      <c r="A964" s="5">
        <v>54</v>
      </c>
      <c r="B964" s="13" t="s">
        <v>3200</v>
      </c>
      <c r="C964" s="13" t="s">
        <v>2978</v>
      </c>
      <c r="D964" s="14" t="s">
        <v>53</v>
      </c>
      <c r="E964" s="15" t="s">
        <v>3162</v>
      </c>
      <c r="F964" s="7">
        <v>2.5</v>
      </c>
      <c r="G964" s="7">
        <v>13.8</v>
      </c>
      <c r="H964" s="7">
        <v>11.7</v>
      </c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31">
        <f t="shared" si="15"/>
        <v>28</v>
      </c>
      <c r="T964" s="33"/>
    </row>
    <row r="965" spans="1:20" s="26" customFormat="1" ht="8.25" customHeight="1">
      <c r="A965" s="5">
        <v>183</v>
      </c>
      <c r="B965" s="13" t="s">
        <v>3267</v>
      </c>
      <c r="C965" s="13" t="s">
        <v>2234</v>
      </c>
      <c r="D965" s="14" t="s">
        <v>53</v>
      </c>
      <c r="E965" s="15" t="s">
        <v>3162</v>
      </c>
      <c r="F965" s="7">
        <v>0</v>
      </c>
      <c r="G965" s="7">
        <v>7.56</v>
      </c>
      <c r="H965" s="7">
        <v>0</v>
      </c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31">
        <f t="shared" si="15"/>
        <v>7.56</v>
      </c>
      <c r="T965" s="33"/>
    </row>
    <row r="966" spans="1:20" s="26" customFormat="1" ht="8.25" customHeight="1">
      <c r="A966" s="5">
        <v>372</v>
      </c>
      <c r="B966" s="13" t="s">
        <v>3087</v>
      </c>
      <c r="C966" s="13" t="s">
        <v>3419</v>
      </c>
      <c r="D966" s="14" t="s">
        <v>53</v>
      </c>
      <c r="E966" s="15" t="s">
        <v>3162</v>
      </c>
      <c r="F966" s="7">
        <v>0</v>
      </c>
      <c r="G966" s="7">
        <v>1.8</v>
      </c>
      <c r="H966" s="7">
        <v>0</v>
      </c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31">
        <f t="shared" si="15"/>
        <v>1.8</v>
      </c>
      <c r="T966" s="33"/>
    </row>
    <row r="967" spans="1:20" s="26" customFormat="1" ht="8.25" customHeight="1">
      <c r="A967" s="5">
        <v>142</v>
      </c>
      <c r="B967" s="13" t="s">
        <v>3029</v>
      </c>
      <c r="C967" s="13" t="s">
        <v>2889</v>
      </c>
      <c r="D967" s="14" t="s">
        <v>53</v>
      </c>
      <c r="E967" s="15" t="s">
        <v>3162</v>
      </c>
      <c r="F967" s="7">
        <v>4.299999999999999</v>
      </c>
      <c r="G967" s="7">
        <v>6.12</v>
      </c>
      <c r="H967" s="7">
        <v>0</v>
      </c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31">
        <f t="shared" si="15"/>
        <v>10.419999999999998</v>
      </c>
      <c r="T967" s="33"/>
    </row>
    <row r="968" spans="1:20" s="26" customFormat="1" ht="8.25" customHeight="1">
      <c r="A968" s="5">
        <v>207</v>
      </c>
      <c r="B968" s="13" t="s">
        <v>5425</v>
      </c>
      <c r="C968" s="13" t="s">
        <v>5426</v>
      </c>
      <c r="D968" s="14" t="s">
        <v>5427</v>
      </c>
      <c r="E968" s="15" t="s">
        <v>5424</v>
      </c>
      <c r="F968" s="7">
        <v>0</v>
      </c>
      <c r="G968" s="7">
        <v>0</v>
      </c>
      <c r="H968" s="7">
        <v>0</v>
      </c>
      <c r="I968" s="7"/>
      <c r="J968" s="7"/>
      <c r="K968" s="7"/>
      <c r="L968" s="7"/>
      <c r="M968" s="7"/>
      <c r="N968" s="7"/>
      <c r="O968" s="7"/>
      <c r="P968" s="7"/>
      <c r="Q968" s="7"/>
      <c r="R968" s="7">
        <v>6</v>
      </c>
      <c r="S968" s="31">
        <f t="shared" si="15"/>
        <v>6</v>
      </c>
      <c r="T968" s="33"/>
    </row>
    <row r="969" spans="1:20" s="26" customFormat="1" ht="8.25" customHeight="1">
      <c r="A969" s="5">
        <v>99</v>
      </c>
      <c r="B969" s="13" t="s">
        <v>1310</v>
      </c>
      <c r="C969" s="13" t="s">
        <v>3227</v>
      </c>
      <c r="D969" s="14" t="s">
        <v>53</v>
      </c>
      <c r="E969" s="15" t="s">
        <v>3162</v>
      </c>
      <c r="F969" s="7">
        <v>1.08</v>
      </c>
      <c r="G969" s="7">
        <v>10</v>
      </c>
      <c r="H969" s="7">
        <v>2.7</v>
      </c>
      <c r="I969" s="7"/>
      <c r="J969" s="7"/>
      <c r="K969" s="7"/>
      <c r="L969" s="7"/>
      <c r="M969" s="7"/>
      <c r="N969" s="7">
        <v>3.6</v>
      </c>
      <c r="O969" s="7"/>
      <c r="P969" s="7"/>
      <c r="Q969" s="7"/>
      <c r="R969" s="7"/>
      <c r="S969" s="31">
        <f t="shared" si="15"/>
        <v>17.380000000000003</v>
      </c>
      <c r="T969" s="33"/>
    </row>
    <row r="970" spans="1:20" s="26" customFormat="1" ht="8.25" customHeight="1">
      <c r="A970" s="5">
        <v>216</v>
      </c>
      <c r="B970" s="13" t="s">
        <v>3285</v>
      </c>
      <c r="C970" s="13" t="s">
        <v>3286</v>
      </c>
      <c r="D970" s="14" t="s">
        <v>53</v>
      </c>
      <c r="E970" s="15" t="s">
        <v>3162</v>
      </c>
      <c r="F970" s="7">
        <v>2.7</v>
      </c>
      <c r="G970" s="7">
        <v>0</v>
      </c>
      <c r="H970" s="7">
        <v>3.24</v>
      </c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31">
        <f t="shared" si="15"/>
        <v>5.94</v>
      </c>
      <c r="T970" s="33"/>
    </row>
    <row r="971" spans="1:20" s="26" customFormat="1" ht="8.25" customHeight="1">
      <c r="A971" s="5">
        <v>349</v>
      </c>
      <c r="B971" s="17" t="s">
        <v>3625</v>
      </c>
      <c r="C971" s="17" t="s">
        <v>3626</v>
      </c>
      <c r="D971" s="14" t="s">
        <v>53</v>
      </c>
      <c r="E971" s="15" t="s">
        <v>3472</v>
      </c>
      <c r="F971" s="7">
        <v>3.58</v>
      </c>
      <c r="G971" s="7">
        <v>0</v>
      </c>
      <c r="H971" s="7">
        <v>0</v>
      </c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31">
        <f t="shared" si="15"/>
        <v>3.58</v>
      </c>
      <c r="T971" s="33"/>
    </row>
    <row r="972" spans="1:20" s="26" customFormat="1" ht="8.25" customHeight="1">
      <c r="A972" s="5">
        <v>371</v>
      </c>
      <c r="B972" s="13" t="s">
        <v>3736</v>
      </c>
      <c r="C972" s="13" t="s">
        <v>3737</v>
      </c>
      <c r="D972" s="14" t="s">
        <v>53</v>
      </c>
      <c r="E972" s="15" t="s">
        <v>5456</v>
      </c>
      <c r="F972" s="7">
        <v>0.9</v>
      </c>
      <c r="G972" s="7">
        <v>1.8</v>
      </c>
      <c r="H972" s="7">
        <v>0</v>
      </c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31">
        <f t="shared" si="15"/>
        <v>2.7</v>
      </c>
      <c r="T972" s="33"/>
    </row>
    <row r="973" spans="1:20" s="26" customFormat="1" ht="8.25" customHeight="1">
      <c r="A973" s="5">
        <v>30</v>
      </c>
      <c r="B973" s="13" t="s">
        <v>3476</v>
      </c>
      <c r="C973" s="13" t="s">
        <v>3477</v>
      </c>
      <c r="D973" s="14" t="s">
        <v>53</v>
      </c>
      <c r="E973" s="15" t="s">
        <v>5457</v>
      </c>
      <c r="F973" s="7">
        <v>1.8</v>
      </c>
      <c r="G973" s="7">
        <v>18.6</v>
      </c>
      <c r="H973" s="7">
        <v>33</v>
      </c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31">
        <f t="shared" si="15"/>
        <v>53.400000000000006</v>
      </c>
      <c r="T973" s="33"/>
    </row>
    <row r="974" spans="1:20" s="26" customFormat="1" ht="8.25" customHeight="1">
      <c r="A974" s="5">
        <v>116</v>
      </c>
      <c r="B974" s="17" t="s">
        <v>3567</v>
      </c>
      <c r="C974" s="17" t="s">
        <v>3568</v>
      </c>
      <c r="D974" s="14" t="s">
        <v>53</v>
      </c>
      <c r="E974" s="15" t="s">
        <v>5457</v>
      </c>
      <c r="F974" s="7">
        <v>2.3999999999999995</v>
      </c>
      <c r="G974" s="7">
        <v>1.8</v>
      </c>
      <c r="H974" s="7">
        <v>5.94</v>
      </c>
      <c r="I974" s="7">
        <v>4.32</v>
      </c>
      <c r="J974" s="7"/>
      <c r="K974" s="7"/>
      <c r="L974" s="7"/>
      <c r="M974" s="7"/>
      <c r="N974" s="7"/>
      <c r="O974" s="7"/>
      <c r="P974" s="7"/>
      <c r="Q974" s="7"/>
      <c r="R974" s="7"/>
      <c r="S974" s="31">
        <f t="shared" si="15"/>
        <v>14.46</v>
      </c>
      <c r="T974" s="33"/>
    </row>
    <row r="975" spans="1:20" s="26" customFormat="1" ht="8.25" customHeight="1">
      <c r="A975" s="5">
        <v>420</v>
      </c>
      <c r="B975" s="13" t="s">
        <v>2779</v>
      </c>
      <c r="C975" s="13" t="s">
        <v>4040</v>
      </c>
      <c r="D975" s="14" t="s">
        <v>53</v>
      </c>
      <c r="E975" s="15" t="s">
        <v>3756</v>
      </c>
      <c r="F975" s="7">
        <v>0</v>
      </c>
      <c r="G975" s="7">
        <v>1.8</v>
      </c>
      <c r="H975" s="7">
        <v>0</v>
      </c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31">
        <f t="shared" si="15"/>
        <v>1.8</v>
      </c>
      <c r="T975" s="33"/>
    </row>
    <row r="976" spans="1:20" s="26" customFormat="1" ht="8.25" customHeight="1">
      <c r="A976" s="5">
        <v>113</v>
      </c>
      <c r="B976" s="13" t="s">
        <v>3819</v>
      </c>
      <c r="C976" s="13" t="s">
        <v>3841</v>
      </c>
      <c r="D976" s="14" t="s">
        <v>53</v>
      </c>
      <c r="E976" s="15" t="s">
        <v>3756</v>
      </c>
      <c r="F976" s="7">
        <v>0</v>
      </c>
      <c r="G976" s="7">
        <v>2.16</v>
      </c>
      <c r="H976" s="7">
        <v>9</v>
      </c>
      <c r="I976" s="7"/>
      <c r="J976" s="7"/>
      <c r="K976" s="7"/>
      <c r="L976" s="7"/>
      <c r="M976" s="7">
        <v>3.6</v>
      </c>
      <c r="N976" s="7"/>
      <c r="O976" s="7"/>
      <c r="P976" s="7"/>
      <c r="Q976" s="7"/>
      <c r="R976" s="7"/>
      <c r="S976" s="31">
        <f t="shared" si="15"/>
        <v>14.76</v>
      </c>
      <c r="T976" s="33"/>
    </row>
    <row r="977" spans="1:20" s="26" customFormat="1" ht="8.25" customHeight="1">
      <c r="A977" s="5">
        <v>96</v>
      </c>
      <c r="B977" s="13" t="s">
        <v>3805</v>
      </c>
      <c r="C977" s="13" t="s">
        <v>3806</v>
      </c>
      <c r="D977" s="14" t="s">
        <v>53</v>
      </c>
      <c r="E977" s="15" t="s">
        <v>3756</v>
      </c>
      <c r="F977" s="7">
        <v>7.900000000000001</v>
      </c>
      <c r="G977" s="7">
        <v>11.265</v>
      </c>
      <c r="H977" s="7">
        <v>0</v>
      </c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31">
        <f t="shared" si="15"/>
        <v>19.165000000000003</v>
      </c>
      <c r="T977" s="33"/>
    </row>
    <row r="978" spans="1:20" s="26" customFormat="1" ht="8.25" customHeight="1">
      <c r="A978" s="5">
        <v>22</v>
      </c>
      <c r="B978" s="13" t="s">
        <v>3819</v>
      </c>
      <c r="C978" s="13" t="s">
        <v>3841</v>
      </c>
      <c r="D978" s="14" t="s">
        <v>53</v>
      </c>
      <c r="E978" s="15" t="s">
        <v>4088</v>
      </c>
      <c r="F978" s="7">
        <v>7.5</v>
      </c>
      <c r="G978" s="7">
        <v>9.36</v>
      </c>
      <c r="H978" s="7">
        <v>22.5</v>
      </c>
      <c r="I978" s="7">
        <v>20</v>
      </c>
      <c r="J978" s="7"/>
      <c r="K978" s="7"/>
      <c r="L978" s="7"/>
      <c r="M978" s="7"/>
      <c r="N978" s="7"/>
      <c r="O978" s="7"/>
      <c r="P978" s="7"/>
      <c r="Q978" s="7"/>
      <c r="R978" s="7"/>
      <c r="S978" s="31">
        <f t="shared" si="15"/>
        <v>59.36</v>
      </c>
      <c r="T978" s="33"/>
    </row>
    <row r="979" spans="1:20" s="26" customFormat="1" ht="8.25" customHeight="1">
      <c r="A979" s="5">
        <v>49</v>
      </c>
      <c r="B979" s="17" t="s">
        <v>4150</v>
      </c>
      <c r="C979" s="17" t="s">
        <v>4151</v>
      </c>
      <c r="D979" s="14" t="s">
        <v>53</v>
      </c>
      <c r="E979" s="15" t="s">
        <v>4088</v>
      </c>
      <c r="F979" s="7">
        <v>0</v>
      </c>
      <c r="G979" s="7">
        <v>0</v>
      </c>
      <c r="H979" s="7">
        <v>8.64</v>
      </c>
      <c r="I979" s="7">
        <v>7.2</v>
      </c>
      <c r="J979" s="7"/>
      <c r="K979" s="7"/>
      <c r="L979" s="7"/>
      <c r="M979" s="7"/>
      <c r="N979" s="7"/>
      <c r="O979" s="7"/>
      <c r="P979" s="7"/>
      <c r="Q979" s="7">
        <v>18.14</v>
      </c>
      <c r="R979" s="7"/>
      <c r="S979" s="31">
        <f t="shared" si="15"/>
        <v>33.980000000000004</v>
      </c>
      <c r="T979" s="33"/>
    </row>
    <row r="980" spans="1:20" s="26" customFormat="1" ht="8.25" customHeight="1">
      <c r="A980" s="5">
        <v>87</v>
      </c>
      <c r="B980" s="13" t="s">
        <v>4404</v>
      </c>
      <c r="C980" s="13" t="s">
        <v>1133</v>
      </c>
      <c r="D980" s="14" t="s">
        <v>53</v>
      </c>
      <c r="E980" s="15" t="s">
        <v>4334</v>
      </c>
      <c r="F980" s="7">
        <v>3.3899999999999992</v>
      </c>
      <c r="G980" s="7">
        <v>0</v>
      </c>
      <c r="H980" s="7">
        <v>8.64</v>
      </c>
      <c r="I980" s="7">
        <v>7.2</v>
      </c>
      <c r="J980" s="7"/>
      <c r="K980" s="7"/>
      <c r="L980" s="7"/>
      <c r="M980" s="7"/>
      <c r="N980" s="7"/>
      <c r="O980" s="7"/>
      <c r="P980" s="7"/>
      <c r="Q980" s="7"/>
      <c r="R980" s="7"/>
      <c r="S980" s="31">
        <f t="shared" si="15"/>
        <v>19.23</v>
      </c>
      <c r="T980" s="33"/>
    </row>
    <row r="981" spans="1:20" s="26" customFormat="1" ht="8.25" customHeight="1">
      <c r="A981" s="5">
        <v>92</v>
      </c>
      <c r="B981" s="13" t="s">
        <v>4377</v>
      </c>
      <c r="C981" s="13" t="s">
        <v>4378</v>
      </c>
      <c r="D981" s="14" t="s">
        <v>53</v>
      </c>
      <c r="E981" s="15" t="s">
        <v>4334</v>
      </c>
      <c r="F981" s="7">
        <v>10.5</v>
      </c>
      <c r="G981" s="7">
        <v>7.09</v>
      </c>
      <c r="H981" s="7">
        <v>0</v>
      </c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31">
        <f t="shared" si="15"/>
        <v>17.59</v>
      </c>
      <c r="T981" s="33"/>
    </row>
    <row r="982" spans="1:20" s="26" customFormat="1" ht="8.25" customHeight="1">
      <c r="A982" s="5">
        <v>79</v>
      </c>
      <c r="B982" s="13" t="s">
        <v>2635</v>
      </c>
      <c r="C982" s="13" t="s">
        <v>4371</v>
      </c>
      <c r="D982" s="14" t="s">
        <v>53</v>
      </c>
      <c r="E982" s="15" t="s">
        <v>4334</v>
      </c>
      <c r="F982" s="7">
        <v>0</v>
      </c>
      <c r="G982" s="7">
        <v>5.9399999999999995</v>
      </c>
      <c r="H982" s="7">
        <v>15</v>
      </c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31">
        <f t="shared" si="15"/>
        <v>20.939999999999998</v>
      </c>
      <c r="T982" s="33"/>
    </row>
    <row r="983" spans="1:20" s="26" customFormat="1" ht="8.25" customHeight="1">
      <c r="A983" s="12">
        <v>76</v>
      </c>
      <c r="B983" s="13" t="s">
        <v>69</v>
      </c>
      <c r="C983" s="13" t="s">
        <v>4964</v>
      </c>
      <c r="D983" s="14" t="s">
        <v>70</v>
      </c>
      <c r="E983" s="15" t="s">
        <v>9</v>
      </c>
      <c r="F983" s="7">
        <v>0</v>
      </c>
      <c r="G983" s="7">
        <v>5.4</v>
      </c>
      <c r="H983" s="7">
        <v>13.5</v>
      </c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31">
        <f t="shared" si="15"/>
        <v>18.9</v>
      </c>
      <c r="T983" s="32"/>
    </row>
    <row r="984" spans="1:20" s="26" customFormat="1" ht="8.25" customHeight="1">
      <c r="A984" s="5">
        <v>164</v>
      </c>
      <c r="B984" s="13" t="s">
        <v>488</v>
      </c>
      <c r="C984" s="13" t="s">
        <v>489</v>
      </c>
      <c r="D984" s="14" t="s">
        <v>70</v>
      </c>
      <c r="E984" s="15" t="s">
        <v>342</v>
      </c>
      <c r="F984" s="7">
        <v>0</v>
      </c>
      <c r="G984" s="7">
        <v>5.4</v>
      </c>
      <c r="H984" s="7">
        <v>0</v>
      </c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31">
        <f t="shared" si="15"/>
        <v>5.4</v>
      </c>
      <c r="T984" s="32"/>
    </row>
    <row r="985" spans="1:20" s="26" customFormat="1" ht="8.25" customHeight="1">
      <c r="A985" s="5">
        <v>152</v>
      </c>
      <c r="B985" s="13" t="s">
        <v>747</v>
      </c>
      <c r="C985" s="13" t="s">
        <v>748</v>
      </c>
      <c r="D985" s="14" t="s">
        <v>70</v>
      </c>
      <c r="E985" s="15" t="s">
        <v>665</v>
      </c>
      <c r="F985" s="7">
        <v>0</v>
      </c>
      <c r="G985" s="7">
        <v>0</v>
      </c>
      <c r="H985" s="7">
        <v>8.100000000000001</v>
      </c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31">
        <f t="shared" si="15"/>
        <v>8.100000000000001</v>
      </c>
      <c r="T985" s="32"/>
    </row>
    <row r="986" spans="1:20" s="26" customFormat="1" ht="8.25" customHeight="1">
      <c r="A986" s="5">
        <v>153</v>
      </c>
      <c r="B986" s="13" t="s">
        <v>1052</v>
      </c>
      <c r="C986" s="13" t="s">
        <v>1053</v>
      </c>
      <c r="D986" s="14" t="s">
        <v>70</v>
      </c>
      <c r="E986" s="15" t="s">
        <v>949</v>
      </c>
      <c r="F986" s="7">
        <v>0</v>
      </c>
      <c r="G986" s="7">
        <v>0</v>
      </c>
      <c r="H986" s="7">
        <v>8.100000000000001</v>
      </c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31">
        <f t="shared" si="15"/>
        <v>8.100000000000001</v>
      </c>
      <c r="T986" s="32"/>
    </row>
    <row r="987" spans="1:20" s="26" customFormat="1" ht="8.25" customHeight="1">
      <c r="A987" s="5">
        <v>32</v>
      </c>
      <c r="B987" s="13" t="s">
        <v>1235</v>
      </c>
      <c r="C987" s="13" t="s">
        <v>1236</v>
      </c>
      <c r="D987" s="14" t="s">
        <v>70</v>
      </c>
      <c r="E987" s="15" t="s">
        <v>5463</v>
      </c>
      <c r="F987" s="7">
        <v>0</v>
      </c>
      <c r="G987" s="7">
        <v>30.4</v>
      </c>
      <c r="H987" s="7">
        <v>13.5</v>
      </c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31">
        <f t="shared" si="15"/>
        <v>43.9</v>
      </c>
      <c r="T987" s="32"/>
    </row>
    <row r="988" spans="1:20" s="26" customFormat="1" ht="8.25" customHeight="1">
      <c r="A988" s="5">
        <v>202</v>
      </c>
      <c r="B988" s="13" t="s">
        <v>1631</v>
      </c>
      <c r="C988" s="13" t="s">
        <v>1632</v>
      </c>
      <c r="D988" s="14" t="s">
        <v>70</v>
      </c>
      <c r="E988" s="15" t="s">
        <v>1521</v>
      </c>
      <c r="F988" s="7">
        <v>0</v>
      </c>
      <c r="G988" s="7">
        <v>5.4</v>
      </c>
      <c r="H988" s="7">
        <v>0</v>
      </c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31">
        <f t="shared" si="15"/>
        <v>5.4</v>
      </c>
      <c r="T988" s="32"/>
    </row>
    <row r="989" spans="1:20" s="26" customFormat="1" ht="8.25" customHeight="1">
      <c r="A989" s="12">
        <v>90</v>
      </c>
      <c r="B989" s="13" t="s">
        <v>2025</v>
      </c>
      <c r="C989" s="13" t="s">
        <v>1632</v>
      </c>
      <c r="D989" s="14" t="s">
        <v>70</v>
      </c>
      <c r="E989" s="15" t="s">
        <v>1977</v>
      </c>
      <c r="F989" s="7">
        <v>0</v>
      </c>
      <c r="G989" s="7">
        <v>0</v>
      </c>
      <c r="H989" s="7">
        <v>13.5</v>
      </c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31">
        <f t="shared" si="15"/>
        <v>13.5</v>
      </c>
      <c r="T989" s="32"/>
    </row>
    <row r="990" spans="1:20" s="26" customFormat="1" ht="8.25" customHeight="1">
      <c r="A990" s="5">
        <v>100</v>
      </c>
      <c r="B990" s="13" t="s">
        <v>2215</v>
      </c>
      <c r="C990" s="13" t="s">
        <v>2216</v>
      </c>
      <c r="D990" s="14" t="s">
        <v>70</v>
      </c>
      <c r="E990" s="15" t="s">
        <v>2157</v>
      </c>
      <c r="F990" s="7">
        <v>0</v>
      </c>
      <c r="G990" s="7">
        <v>0</v>
      </c>
      <c r="H990" s="7">
        <v>13.5</v>
      </c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31">
        <f t="shared" si="15"/>
        <v>13.5</v>
      </c>
      <c r="T990" s="33"/>
    </row>
    <row r="991" spans="1:20" s="26" customFormat="1" ht="8.25" customHeight="1">
      <c r="A991" s="5">
        <v>206</v>
      </c>
      <c r="B991" s="17" t="s">
        <v>2297</v>
      </c>
      <c r="C991" s="17" t="s">
        <v>2298</v>
      </c>
      <c r="D991" s="14" t="s">
        <v>70</v>
      </c>
      <c r="E991" s="15" t="s">
        <v>2157</v>
      </c>
      <c r="F991" s="7">
        <v>0</v>
      </c>
      <c r="G991" s="7">
        <v>5.4</v>
      </c>
      <c r="H991" s="7">
        <v>0</v>
      </c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31">
        <f t="shared" si="15"/>
        <v>5.4</v>
      </c>
      <c r="T991" s="33"/>
    </row>
    <row r="992" spans="1:20" s="26" customFormat="1" ht="8.25" customHeight="1">
      <c r="A992" s="5">
        <v>440</v>
      </c>
      <c r="B992" s="13" t="s">
        <v>2846</v>
      </c>
      <c r="C992" s="13" t="s">
        <v>2847</v>
      </c>
      <c r="D992" s="14" t="s">
        <v>70</v>
      </c>
      <c r="E992" s="15" t="s">
        <v>2520</v>
      </c>
      <c r="F992" s="7">
        <v>0.9</v>
      </c>
      <c r="G992" s="7">
        <v>0</v>
      </c>
      <c r="H992" s="7">
        <v>0</v>
      </c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31">
        <f t="shared" si="15"/>
        <v>0.9</v>
      </c>
      <c r="T992" s="33"/>
    </row>
    <row r="993" spans="1:20" s="26" customFormat="1" ht="8.25" customHeight="1">
      <c r="A993" s="5">
        <v>153</v>
      </c>
      <c r="B993" s="13" t="s">
        <v>2625</v>
      </c>
      <c r="C993" s="13" t="s">
        <v>2626</v>
      </c>
      <c r="D993" s="14" t="s">
        <v>70</v>
      </c>
      <c r="E993" s="15" t="s">
        <v>2520</v>
      </c>
      <c r="F993" s="7">
        <v>0</v>
      </c>
      <c r="G993" s="7">
        <v>0</v>
      </c>
      <c r="H993" s="7">
        <v>8.100000000000001</v>
      </c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31">
        <f t="shared" si="15"/>
        <v>8.100000000000001</v>
      </c>
      <c r="T993" s="33"/>
    </row>
    <row r="994" spans="1:20" s="26" customFormat="1" ht="8.25" customHeight="1">
      <c r="A994" s="5">
        <v>63</v>
      </c>
      <c r="B994" s="13" t="s">
        <v>3203</v>
      </c>
      <c r="C994" s="13" t="s">
        <v>3204</v>
      </c>
      <c r="D994" s="14" t="s">
        <v>70</v>
      </c>
      <c r="E994" s="15" t="s">
        <v>3162</v>
      </c>
      <c r="F994" s="7">
        <v>0</v>
      </c>
      <c r="G994" s="7">
        <v>25</v>
      </c>
      <c r="H994" s="7">
        <v>0</v>
      </c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31">
        <f t="shared" si="15"/>
        <v>25</v>
      </c>
      <c r="T994" s="33"/>
    </row>
    <row r="995" spans="1:20" s="26" customFormat="1" ht="8.25" customHeight="1">
      <c r="A995" s="5">
        <v>284</v>
      </c>
      <c r="B995" s="17" t="s">
        <v>3948</v>
      </c>
      <c r="C995" s="17" t="s">
        <v>3949</v>
      </c>
      <c r="D995" s="14" t="s">
        <v>70</v>
      </c>
      <c r="E995" s="15" t="s">
        <v>3756</v>
      </c>
      <c r="F995" s="7">
        <v>0</v>
      </c>
      <c r="G995" s="7">
        <v>5.4</v>
      </c>
      <c r="H995" s="7">
        <v>0</v>
      </c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31">
        <f t="shared" si="15"/>
        <v>5.4</v>
      </c>
      <c r="T995" s="33"/>
    </row>
    <row r="996" spans="1:20" s="26" customFormat="1" ht="8.25" customHeight="1">
      <c r="A996" s="5">
        <v>184</v>
      </c>
      <c r="B996" s="13" t="s">
        <v>3880</v>
      </c>
      <c r="C996" s="13" t="s">
        <v>3881</v>
      </c>
      <c r="D996" s="14" t="s">
        <v>70</v>
      </c>
      <c r="E996" s="15" t="s">
        <v>3756</v>
      </c>
      <c r="F996" s="7">
        <v>0</v>
      </c>
      <c r="G996" s="7">
        <v>0</v>
      </c>
      <c r="H996" s="7">
        <v>8.100000000000001</v>
      </c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31">
        <f t="shared" si="15"/>
        <v>8.100000000000001</v>
      </c>
      <c r="T996" s="33"/>
    </row>
    <row r="997" spans="1:20" s="26" customFormat="1" ht="8.25" customHeight="1">
      <c r="A997" s="5">
        <v>377</v>
      </c>
      <c r="B997" s="13" t="s">
        <v>3948</v>
      </c>
      <c r="C997" s="13" t="s">
        <v>3949</v>
      </c>
      <c r="D997" s="14" t="s">
        <v>70</v>
      </c>
      <c r="E997" s="15" t="s">
        <v>4088</v>
      </c>
      <c r="F997" s="7">
        <v>0.9</v>
      </c>
      <c r="G997" s="7">
        <v>0</v>
      </c>
      <c r="H997" s="7">
        <v>0</v>
      </c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31">
        <f t="shared" si="15"/>
        <v>0.9</v>
      </c>
      <c r="T997" s="33"/>
    </row>
    <row r="998" spans="1:20" s="26" customFormat="1" ht="8.25" customHeight="1">
      <c r="A998" s="5">
        <v>152</v>
      </c>
      <c r="B998" s="13" t="s">
        <v>4160</v>
      </c>
      <c r="C998" s="13" t="s">
        <v>4161</v>
      </c>
      <c r="D998" s="14" t="s">
        <v>70</v>
      </c>
      <c r="E998" s="15" t="s">
        <v>4088</v>
      </c>
      <c r="F998" s="7">
        <v>0</v>
      </c>
      <c r="G998" s="7">
        <v>0</v>
      </c>
      <c r="H998" s="7">
        <v>8.100000000000001</v>
      </c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31">
        <f t="shared" si="15"/>
        <v>8.100000000000001</v>
      </c>
      <c r="T998" s="33"/>
    </row>
    <row r="999" spans="1:20" s="26" customFormat="1" ht="8.25" customHeight="1">
      <c r="A999" s="5">
        <v>1</v>
      </c>
      <c r="B999" s="13" t="s">
        <v>2779</v>
      </c>
      <c r="C999" s="13" t="s">
        <v>4095</v>
      </c>
      <c r="D999" s="14" t="s">
        <v>70</v>
      </c>
      <c r="E999" s="15" t="s">
        <v>5458</v>
      </c>
      <c r="F999" s="7">
        <v>4.5</v>
      </c>
      <c r="G999" s="7">
        <v>54</v>
      </c>
      <c r="H999" s="7">
        <v>57.239999999999995</v>
      </c>
      <c r="I999" s="7">
        <v>20</v>
      </c>
      <c r="J999" s="7"/>
      <c r="K999" s="7"/>
      <c r="L999" s="7"/>
      <c r="M999" s="7"/>
      <c r="N999" s="7"/>
      <c r="O999" s="7"/>
      <c r="P999" s="7"/>
      <c r="Q999" s="7">
        <v>120</v>
      </c>
      <c r="R999" s="7"/>
      <c r="S999" s="31">
        <f t="shared" si="15"/>
        <v>255.74</v>
      </c>
      <c r="T999" s="33"/>
    </row>
    <row r="1000" spans="1:20" s="26" customFormat="1" ht="8.25" customHeight="1">
      <c r="A1000" s="5">
        <v>194</v>
      </c>
      <c r="B1000" s="17" t="s">
        <v>4425</v>
      </c>
      <c r="C1000" s="17" t="s">
        <v>4426</v>
      </c>
      <c r="D1000" s="14" t="s">
        <v>70</v>
      </c>
      <c r="E1000" s="15" t="s">
        <v>4334</v>
      </c>
      <c r="F1000" s="7">
        <v>0</v>
      </c>
      <c r="G1000" s="7">
        <v>5.4</v>
      </c>
      <c r="H1000" s="7">
        <v>0</v>
      </c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31">
        <f t="shared" si="15"/>
        <v>5.4</v>
      </c>
      <c r="T1000" s="33"/>
    </row>
    <row r="1001" spans="1:20" s="26" customFormat="1" ht="8.25" customHeight="1">
      <c r="A1001" s="5">
        <v>335</v>
      </c>
      <c r="B1001" s="13" t="s">
        <v>898</v>
      </c>
      <c r="C1001" s="13" t="s">
        <v>899</v>
      </c>
      <c r="D1001" s="14" t="s">
        <v>900</v>
      </c>
      <c r="E1001" s="15" t="s">
        <v>665</v>
      </c>
      <c r="F1001" s="7">
        <v>0</v>
      </c>
      <c r="G1001" s="7">
        <v>1.8</v>
      </c>
      <c r="H1001" s="7">
        <v>0</v>
      </c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31">
        <f t="shared" si="15"/>
        <v>1.8</v>
      </c>
      <c r="T1001" s="32"/>
    </row>
    <row r="1002" spans="1:20" s="26" customFormat="1" ht="8.25" customHeight="1">
      <c r="A1002" s="5">
        <v>385</v>
      </c>
      <c r="B1002" s="13" t="s">
        <v>2446</v>
      </c>
      <c r="C1002" s="13" t="s">
        <v>2447</v>
      </c>
      <c r="D1002" s="14" t="s">
        <v>900</v>
      </c>
      <c r="E1002" s="15" t="s">
        <v>2157</v>
      </c>
      <c r="F1002" s="7">
        <v>0</v>
      </c>
      <c r="G1002" s="7">
        <v>1.8</v>
      </c>
      <c r="H1002" s="7">
        <v>0</v>
      </c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31">
        <f t="shared" si="15"/>
        <v>1.8</v>
      </c>
      <c r="T1002" s="33"/>
    </row>
    <row r="1003" spans="1:20" s="26" customFormat="1" ht="8.25" customHeight="1">
      <c r="A1003" s="5">
        <v>238</v>
      </c>
      <c r="B1003" s="13" t="s">
        <v>3003</v>
      </c>
      <c r="C1003" s="13" t="s">
        <v>3004</v>
      </c>
      <c r="D1003" s="14" t="s">
        <v>900</v>
      </c>
      <c r="E1003" s="15" t="s">
        <v>2869</v>
      </c>
      <c r="F1003" s="7">
        <v>0</v>
      </c>
      <c r="G1003" s="7">
        <v>5.29</v>
      </c>
      <c r="H1003" s="7">
        <v>0</v>
      </c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31">
        <f t="shared" si="15"/>
        <v>5.29</v>
      </c>
      <c r="T1003" s="33"/>
    </row>
    <row r="1004" spans="1:20" s="26" customFormat="1" ht="8.25" customHeight="1">
      <c r="A1004" s="5">
        <v>371</v>
      </c>
      <c r="B1004" s="13" t="s">
        <v>3995</v>
      </c>
      <c r="C1004" s="13" t="s">
        <v>3996</v>
      </c>
      <c r="D1004" s="14" t="s">
        <v>900</v>
      </c>
      <c r="E1004" s="15" t="s">
        <v>3756</v>
      </c>
      <c r="F1004" s="7">
        <v>2.7</v>
      </c>
      <c r="G1004" s="7">
        <v>0</v>
      </c>
      <c r="H1004" s="7">
        <v>0</v>
      </c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31">
        <f t="shared" si="15"/>
        <v>2.7</v>
      </c>
      <c r="T1004" s="33"/>
    </row>
    <row r="1005" spans="1:20" s="26" customFormat="1" ht="8.25" customHeight="1">
      <c r="A1005" s="5">
        <v>420</v>
      </c>
      <c r="B1005" s="13" t="s">
        <v>4042</v>
      </c>
      <c r="C1005" s="13" t="s">
        <v>4043</v>
      </c>
      <c r="D1005" s="14" t="s">
        <v>900</v>
      </c>
      <c r="E1005" s="15" t="s">
        <v>3756</v>
      </c>
      <c r="F1005" s="7">
        <v>0</v>
      </c>
      <c r="G1005" s="7">
        <v>1.8</v>
      </c>
      <c r="H1005" s="7">
        <v>0</v>
      </c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31">
        <f t="shared" si="15"/>
        <v>1.8</v>
      </c>
      <c r="T1005" s="33"/>
    </row>
    <row r="1006" spans="1:20" s="26" customFormat="1" ht="8.25" customHeight="1">
      <c r="A1006" s="5">
        <v>176</v>
      </c>
      <c r="B1006" s="17" t="s">
        <v>4217</v>
      </c>
      <c r="C1006" s="17" t="s">
        <v>4218</v>
      </c>
      <c r="D1006" s="14" t="s">
        <v>900</v>
      </c>
      <c r="E1006" s="15" t="s">
        <v>5459</v>
      </c>
      <c r="F1006" s="7">
        <v>1.5</v>
      </c>
      <c r="G1006" s="7">
        <v>5.29</v>
      </c>
      <c r="H1006" s="7">
        <v>0</v>
      </c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31">
        <f t="shared" si="15"/>
        <v>6.79</v>
      </c>
      <c r="T1006" s="33"/>
    </row>
    <row r="1007" spans="1:20" s="26" customFormat="1" ht="8.25" customHeight="1">
      <c r="A1007" s="12">
        <v>202</v>
      </c>
      <c r="B1007" s="13" t="s">
        <v>202</v>
      </c>
      <c r="C1007" s="13" t="s">
        <v>66</v>
      </c>
      <c r="D1007" s="14" t="s">
        <v>68</v>
      </c>
      <c r="E1007" s="15" t="s">
        <v>9</v>
      </c>
      <c r="F1007" s="7">
        <v>4.5</v>
      </c>
      <c r="G1007" s="7">
        <v>0</v>
      </c>
      <c r="H1007" s="7">
        <v>0</v>
      </c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31">
        <f t="shared" si="15"/>
        <v>4.5</v>
      </c>
      <c r="T1007" s="32"/>
    </row>
    <row r="1008" spans="1:20" s="26" customFormat="1" ht="8.25" customHeight="1">
      <c r="A1008" s="12">
        <v>82</v>
      </c>
      <c r="B1008" s="13" t="s">
        <v>5102</v>
      </c>
      <c r="C1008" s="13" t="s">
        <v>5103</v>
      </c>
      <c r="D1008" s="14" t="s">
        <v>5093</v>
      </c>
      <c r="E1008" s="15" t="s">
        <v>9</v>
      </c>
      <c r="F1008" s="7">
        <v>0</v>
      </c>
      <c r="G1008" s="7">
        <v>0</v>
      </c>
      <c r="H1008" s="7">
        <v>0</v>
      </c>
      <c r="I1008" s="7"/>
      <c r="J1008" s="7"/>
      <c r="K1008" s="7"/>
      <c r="L1008" s="7"/>
      <c r="M1008" s="7"/>
      <c r="N1008" s="7"/>
      <c r="O1008" s="7"/>
      <c r="P1008" s="7"/>
      <c r="Q1008" s="7">
        <v>18.14</v>
      </c>
      <c r="R1008" s="7"/>
      <c r="S1008" s="31">
        <f t="shared" si="15"/>
        <v>18.14</v>
      </c>
      <c r="T1008" s="32"/>
    </row>
    <row r="1009" spans="1:20" s="26" customFormat="1" ht="8.25" customHeight="1">
      <c r="A1009" s="12">
        <v>22</v>
      </c>
      <c r="B1009" s="13" t="s">
        <v>66</v>
      </c>
      <c r="C1009" s="13" t="s">
        <v>67</v>
      </c>
      <c r="D1009" s="14" t="s">
        <v>68</v>
      </c>
      <c r="E1009" s="15" t="s">
        <v>5461</v>
      </c>
      <c r="F1009" s="7">
        <v>1.8</v>
      </c>
      <c r="G1009" s="7">
        <v>45.4</v>
      </c>
      <c r="H1009" s="7">
        <v>16.9</v>
      </c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31">
        <f t="shared" si="15"/>
        <v>64.1</v>
      </c>
      <c r="T1009" s="32"/>
    </row>
    <row r="1010" spans="1:20" s="26" customFormat="1" ht="8.25" customHeight="1">
      <c r="A1010" s="5">
        <v>219</v>
      </c>
      <c r="B1010" s="13" t="s">
        <v>524</v>
      </c>
      <c r="C1010" s="13" t="s">
        <v>525</v>
      </c>
      <c r="D1010" s="14" t="s">
        <v>68</v>
      </c>
      <c r="E1010" s="15" t="s">
        <v>342</v>
      </c>
      <c r="F1010" s="7">
        <v>1.8</v>
      </c>
      <c r="G1010" s="7">
        <v>1.8</v>
      </c>
      <c r="H1010" s="7">
        <v>0</v>
      </c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31">
        <f t="shared" si="15"/>
        <v>3.6</v>
      </c>
      <c r="T1010" s="32"/>
    </row>
    <row r="1011" spans="1:20" s="26" customFormat="1" ht="8.25" customHeight="1">
      <c r="A1011" s="5">
        <v>82</v>
      </c>
      <c r="B1011" s="17" t="s">
        <v>5091</v>
      </c>
      <c r="C1011" s="17" t="s">
        <v>5092</v>
      </c>
      <c r="D1011" s="14" t="s">
        <v>5093</v>
      </c>
      <c r="E1011" s="15" t="s">
        <v>342</v>
      </c>
      <c r="F1011" s="7">
        <v>0</v>
      </c>
      <c r="G1011" s="7">
        <v>0</v>
      </c>
      <c r="H1011" s="7">
        <v>0</v>
      </c>
      <c r="I1011" s="7"/>
      <c r="J1011" s="7"/>
      <c r="K1011" s="7"/>
      <c r="L1011" s="7"/>
      <c r="M1011" s="7"/>
      <c r="N1011" s="7"/>
      <c r="O1011" s="7"/>
      <c r="P1011" s="7"/>
      <c r="Q1011" s="7">
        <v>18.14</v>
      </c>
      <c r="R1011" s="7"/>
      <c r="S1011" s="31">
        <f t="shared" si="15"/>
        <v>18.14</v>
      </c>
      <c r="T1011" s="32"/>
    </row>
    <row r="1012" spans="1:20" s="26" customFormat="1" ht="8.25" customHeight="1">
      <c r="A1012" s="5">
        <v>324</v>
      </c>
      <c r="B1012" s="13" t="s">
        <v>886</v>
      </c>
      <c r="C1012" s="13" t="s">
        <v>887</v>
      </c>
      <c r="D1012" s="14" t="s">
        <v>68</v>
      </c>
      <c r="E1012" s="15" t="s">
        <v>665</v>
      </c>
      <c r="F1012" s="7">
        <v>0</v>
      </c>
      <c r="G1012" s="7">
        <v>2.16</v>
      </c>
      <c r="H1012" s="7">
        <v>0</v>
      </c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31">
        <f t="shared" si="15"/>
        <v>2.16</v>
      </c>
      <c r="T1012" s="32"/>
    </row>
    <row r="1013" spans="1:20" s="26" customFormat="1" ht="8.25" customHeight="1">
      <c r="A1013" s="5">
        <v>219</v>
      </c>
      <c r="B1013" s="13" t="s">
        <v>524</v>
      </c>
      <c r="C1013" s="13" t="s">
        <v>525</v>
      </c>
      <c r="D1013" s="14" t="s">
        <v>68</v>
      </c>
      <c r="E1013" s="15" t="s">
        <v>665</v>
      </c>
      <c r="F1013" s="7">
        <v>0</v>
      </c>
      <c r="G1013" s="7">
        <v>1.8</v>
      </c>
      <c r="H1013" s="7">
        <v>2.7</v>
      </c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31">
        <f t="shared" si="15"/>
        <v>4.5</v>
      </c>
      <c r="T1013" s="32"/>
    </row>
    <row r="1014" spans="1:20" s="26" customFormat="1" ht="8.25" customHeight="1">
      <c r="A1014" s="5">
        <v>324</v>
      </c>
      <c r="B1014" s="13" t="s">
        <v>888</v>
      </c>
      <c r="C1014" s="13" t="s">
        <v>889</v>
      </c>
      <c r="D1014" s="14" t="s">
        <v>68</v>
      </c>
      <c r="E1014" s="15" t="s">
        <v>665</v>
      </c>
      <c r="F1014" s="7">
        <v>0</v>
      </c>
      <c r="G1014" s="7">
        <v>2.16</v>
      </c>
      <c r="H1014" s="7">
        <v>0</v>
      </c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31">
        <f t="shared" si="15"/>
        <v>2.16</v>
      </c>
      <c r="T1014" s="32"/>
    </row>
    <row r="1015" spans="1:20" s="26" customFormat="1" ht="8.25" customHeight="1">
      <c r="A1015" s="5">
        <v>219</v>
      </c>
      <c r="B1015" s="17" t="s">
        <v>414</v>
      </c>
      <c r="C1015" s="17" t="s">
        <v>805</v>
      </c>
      <c r="D1015" s="14" t="s">
        <v>68</v>
      </c>
      <c r="E1015" s="15" t="s">
        <v>665</v>
      </c>
      <c r="F1015" s="7">
        <v>0</v>
      </c>
      <c r="G1015" s="7">
        <v>4.8</v>
      </c>
      <c r="H1015" s="7">
        <v>0</v>
      </c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31">
        <f t="shared" si="15"/>
        <v>4.8</v>
      </c>
      <c r="T1015" s="32"/>
    </row>
    <row r="1016" spans="1:20" s="26" customFormat="1" ht="8.25" customHeight="1">
      <c r="A1016" s="5">
        <v>177</v>
      </c>
      <c r="B1016" s="13" t="s">
        <v>761</v>
      </c>
      <c r="C1016" s="13" t="s">
        <v>762</v>
      </c>
      <c r="D1016" s="14" t="s">
        <v>68</v>
      </c>
      <c r="E1016" s="15" t="s">
        <v>665</v>
      </c>
      <c r="F1016" s="7">
        <v>0</v>
      </c>
      <c r="G1016" s="7">
        <v>0</v>
      </c>
      <c r="H1016" s="7">
        <v>7.199999999999999</v>
      </c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31">
        <f t="shared" si="15"/>
        <v>7.199999999999999</v>
      </c>
      <c r="T1016" s="32"/>
    </row>
    <row r="1017" spans="1:20" s="26" customFormat="1" ht="8.25" customHeight="1">
      <c r="A1017" s="5">
        <v>40</v>
      </c>
      <c r="B1017" s="13" t="s">
        <v>5311</v>
      </c>
      <c r="C1017" s="13" t="s">
        <v>5312</v>
      </c>
      <c r="D1017" s="14" t="s">
        <v>5093</v>
      </c>
      <c r="E1017" s="15" t="s">
        <v>5215</v>
      </c>
      <c r="F1017" s="7">
        <v>0</v>
      </c>
      <c r="G1017" s="7">
        <v>0</v>
      </c>
      <c r="H1017" s="7">
        <v>0</v>
      </c>
      <c r="I1017" s="7"/>
      <c r="J1017" s="7"/>
      <c r="K1017" s="7"/>
      <c r="L1017" s="7"/>
      <c r="M1017" s="7"/>
      <c r="N1017" s="7"/>
      <c r="O1017" s="7"/>
      <c r="P1017" s="7"/>
      <c r="Q1017" s="7">
        <v>43.2</v>
      </c>
      <c r="R1017" s="7"/>
      <c r="S1017" s="31">
        <f t="shared" si="15"/>
        <v>43.2</v>
      </c>
      <c r="T1017" s="32"/>
    </row>
    <row r="1018" spans="1:20" s="26" customFormat="1" ht="8.25" customHeight="1">
      <c r="A1018" s="5">
        <v>384</v>
      </c>
      <c r="B1018" s="17" t="s">
        <v>1222</v>
      </c>
      <c r="C1018" s="17" t="s">
        <v>1223</v>
      </c>
      <c r="D1018" s="14" t="s">
        <v>68</v>
      </c>
      <c r="E1018" s="15" t="s">
        <v>949</v>
      </c>
      <c r="F1018" s="7">
        <v>0.9</v>
      </c>
      <c r="G1018" s="7">
        <v>0</v>
      </c>
      <c r="H1018" s="7">
        <v>0</v>
      </c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31">
        <f t="shared" si="15"/>
        <v>0.9</v>
      </c>
      <c r="T1018" s="32"/>
    </row>
    <row r="1019" spans="1:20" s="26" customFormat="1" ht="8.25" customHeight="1">
      <c r="A1019" s="5">
        <v>324</v>
      </c>
      <c r="B1019" s="13" t="s">
        <v>1162</v>
      </c>
      <c r="C1019" s="13" t="s">
        <v>1163</v>
      </c>
      <c r="D1019" s="14" t="s">
        <v>68</v>
      </c>
      <c r="E1019" s="15" t="s">
        <v>949</v>
      </c>
      <c r="F1019" s="7">
        <v>2.3999999999999995</v>
      </c>
      <c r="G1019" s="7">
        <v>0</v>
      </c>
      <c r="H1019" s="7">
        <v>0</v>
      </c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31">
        <f t="shared" si="15"/>
        <v>2.3999999999999995</v>
      </c>
      <c r="T1019" s="32"/>
    </row>
    <row r="1020" spans="1:20" s="26" customFormat="1" ht="8.25" customHeight="1">
      <c r="A1020" s="5">
        <v>313</v>
      </c>
      <c r="B1020" s="13" t="s">
        <v>788</v>
      </c>
      <c r="C1020" s="13" t="s">
        <v>1161</v>
      </c>
      <c r="D1020" s="14" t="s">
        <v>68</v>
      </c>
      <c r="E1020" s="15" t="s">
        <v>949</v>
      </c>
      <c r="F1020" s="7">
        <v>2.5</v>
      </c>
      <c r="G1020" s="7">
        <v>0</v>
      </c>
      <c r="H1020" s="7">
        <v>0</v>
      </c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31">
        <f t="shared" si="15"/>
        <v>2.5</v>
      </c>
      <c r="T1020" s="32"/>
    </row>
    <row r="1021" spans="1:20" s="26" customFormat="1" ht="8.25" customHeight="1">
      <c r="A1021" s="5">
        <v>219</v>
      </c>
      <c r="B1021" s="13" t="s">
        <v>475</v>
      </c>
      <c r="C1021" s="13" t="s">
        <v>1090</v>
      </c>
      <c r="D1021" s="14" t="s">
        <v>68</v>
      </c>
      <c r="E1021" s="15" t="s">
        <v>949</v>
      </c>
      <c r="F1021" s="7">
        <v>2.7</v>
      </c>
      <c r="G1021" s="7">
        <v>1.8</v>
      </c>
      <c r="H1021" s="7">
        <v>0</v>
      </c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31">
        <f t="shared" si="15"/>
        <v>4.5</v>
      </c>
      <c r="T1021" s="32"/>
    </row>
    <row r="1022" spans="1:20" s="26" customFormat="1" ht="8.25" customHeight="1">
      <c r="A1022" s="5">
        <v>385</v>
      </c>
      <c r="B1022" s="13" t="s">
        <v>1502</v>
      </c>
      <c r="C1022" s="13" t="s">
        <v>1503</v>
      </c>
      <c r="D1022" s="14" t="s">
        <v>68</v>
      </c>
      <c r="E1022" s="15" t="s">
        <v>1227</v>
      </c>
      <c r="F1022" s="7">
        <v>0.9</v>
      </c>
      <c r="G1022" s="7">
        <v>0</v>
      </c>
      <c r="H1022" s="7">
        <v>0</v>
      </c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31">
        <f t="shared" si="15"/>
        <v>0.9</v>
      </c>
      <c r="T1022" s="32"/>
    </row>
    <row r="1023" spans="1:20" s="26" customFormat="1" ht="8.25" customHeight="1">
      <c r="A1023" s="5">
        <v>335</v>
      </c>
      <c r="B1023" s="13" t="s">
        <v>1455</v>
      </c>
      <c r="C1023" s="13" t="s">
        <v>1456</v>
      </c>
      <c r="D1023" s="14" t="s">
        <v>68</v>
      </c>
      <c r="E1023" s="15" t="s">
        <v>1227</v>
      </c>
      <c r="F1023" s="7">
        <v>1.8</v>
      </c>
      <c r="G1023" s="7">
        <v>0</v>
      </c>
      <c r="H1023" s="7">
        <v>0</v>
      </c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31">
        <f t="shared" si="15"/>
        <v>1.8</v>
      </c>
      <c r="T1023" s="32"/>
    </row>
    <row r="1024" spans="1:20" s="26" customFormat="1" ht="8.25" customHeight="1">
      <c r="A1024" s="5">
        <v>335</v>
      </c>
      <c r="B1024" s="13" t="s">
        <v>1468</v>
      </c>
      <c r="C1024" s="13" t="s">
        <v>1469</v>
      </c>
      <c r="D1024" s="14" t="s">
        <v>68</v>
      </c>
      <c r="E1024" s="15" t="s">
        <v>1227</v>
      </c>
      <c r="F1024" s="7">
        <v>0</v>
      </c>
      <c r="G1024" s="7">
        <v>1.8</v>
      </c>
      <c r="H1024" s="7">
        <v>0</v>
      </c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31">
        <f t="shared" si="15"/>
        <v>1.8</v>
      </c>
      <c r="T1024" s="32"/>
    </row>
    <row r="1025" spans="1:20" s="26" customFormat="1" ht="8.25" customHeight="1">
      <c r="A1025" s="5">
        <v>335</v>
      </c>
      <c r="B1025" s="13" t="s">
        <v>1266</v>
      </c>
      <c r="C1025" s="13" t="s">
        <v>1508</v>
      </c>
      <c r="D1025" s="14" t="s">
        <v>68</v>
      </c>
      <c r="E1025" s="15" t="s">
        <v>5396</v>
      </c>
      <c r="F1025" s="7">
        <v>1.98</v>
      </c>
      <c r="G1025" s="7">
        <v>0</v>
      </c>
      <c r="H1025" s="7">
        <v>0</v>
      </c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31">
        <f t="shared" si="15"/>
        <v>1.98</v>
      </c>
      <c r="T1025" s="32"/>
    </row>
    <row r="1026" spans="1:20" s="26" customFormat="1" ht="8.25" customHeight="1">
      <c r="A1026" s="5">
        <v>28</v>
      </c>
      <c r="B1026" s="13" t="s">
        <v>1416</v>
      </c>
      <c r="C1026" s="13" t="s">
        <v>1417</v>
      </c>
      <c r="D1026" s="14" t="s">
        <v>68</v>
      </c>
      <c r="E1026" s="15" t="s">
        <v>5396</v>
      </c>
      <c r="F1026" s="7">
        <v>0</v>
      </c>
      <c r="G1026" s="7">
        <v>3</v>
      </c>
      <c r="H1026" s="7">
        <v>5.94</v>
      </c>
      <c r="I1026" s="7"/>
      <c r="J1026" s="7"/>
      <c r="K1026" s="7"/>
      <c r="L1026" s="7"/>
      <c r="M1026" s="7"/>
      <c r="N1026" s="7"/>
      <c r="O1026" s="7"/>
      <c r="P1026" s="7"/>
      <c r="Q1026" s="7">
        <v>43.2</v>
      </c>
      <c r="R1026" s="7"/>
      <c r="S1026" s="31">
        <f aca="true" t="shared" si="16" ref="S1026:S1089">SUM(F1026:R1026)</f>
        <v>52.14</v>
      </c>
      <c r="T1026" s="32"/>
    </row>
    <row r="1027" spans="1:20" s="26" customFormat="1" ht="8.25" customHeight="1">
      <c r="A1027" s="5">
        <v>12</v>
      </c>
      <c r="B1027" s="13" t="s">
        <v>1525</v>
      </c>
      <c r="C1027" s="13" t="s">
        <v>1526</v>
      </c>
      <c r="D1027" s="14" t="s">
        <v>68</v>
      </c>
      <c r="E1027" s="15" t="s">
        <v>1521</v>
      </c>
      <c r="F1027" s="7">
        <v>11.38</v>
      </c>
      <c r="G1027" s="7">
        <v>46.69</v>
      </c>
      <c r="H1027" s="7">
        <v>37.980000000000004</v>
      </c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31">
        <f t="shared" si="16"/>
        <v>96.05000000000001</v>
      </c>
      <c r="T1027" s="32"/>
    </row>
    <row r="1028" spans="1:20" s="26" customFormat="1" ht="8.25" customHeight="1">
      <c r="A1028" s="5">
        <v>267</v>
      </c>
      <c r="B1028" s="17" t="s">
        <v>4981</v>
      </c>
      <c r="C1028" s="17" t="s">
        <v>4982</v>
      </c>
      <c r="D1028" s="14" t="s">
        <v>4972</v>
      </c>
      <c r="E1028" s="15" t="s">
        <v>1521</v>
      </c>
      <c r="F1028" s="7">
        <v>0</v>
      </c>
      <c r="G1028" s="7">
        <v>0</v>
      </c>
      <c r="H1028" s="7">
        <v>0</v>
      </c>
      <c r="I1028" s="7"/>
      <c r="J1028" s="7"/>
      <c r="K1028" s="7"/>
      <c r="L1028" s="7"/>
      <c r="M1028" s="7"/>
      <c r="N1028" s="7">
        <v>3.6</v>
      </c>
      <c r="O1028" s="7"/>
      <c r="P1028" s="7"/>
      <c r="Q1028" s="7"/>
      <c r="R1028" s="7"/>
      <c r="S1028" s="31">
        <f t="shared" si="16"/>
        <v>3.6</v>
      </c>
      <c r="T1028" s="32"/>
    </row>
    <row r="1029" spans="1:20" s="26" customFormat="1" ht="8.25" customHeight="1">
      <c r="A1029" s="12">
        <v>28</v>
      </c>
      <c r="B1029" s="17" t="s">
        <v>1796</v>
      </c>
      <c r="C1029" s="17" t="s">
        <v>1797</v>
      </c>
      <c r="D1029" s="14" t="s">
        <v>68</v>
      </c>
      <c r="E1029" s="15" t="s">
        <v>1792</v>
      </c>
      <c r="F1029" s="7">
        <v>5.580000000000001</v>
      </c>
      <c r="G1029" s="7">
        <v>16.69</v>
      </c>
      <c r="H1029" s="7">
        <v>27.900000000000002</v>
      </c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31">
        <f t="shared" si="16"/>
        <v>50.17</v>
      </c>
      <c r="T1029" s="32"/>
    </row>
    <row r="1030" spans="1:20" s="26" customFormat="1" ht="8.25" customHeight="1">
      <c r="A1030" s="12">
        <v>30</v>
      </c>
      <c r="B1030" s="13" t="s">
        <v>1990</v>
      </c>
      <c r="C1030" s="13" t="s">
        <v>1991</v>
      </c>
      <c r="D1030" s="14" t="s">
        <v>68</v>
      </c>
      <c r="E1030" s="15" t="s">
        <v>1977</v>
      </c>
      <c r="F1030" s="7">
        <v>4.68</v>
      </c>
      <c r="G1030" s="7">
        <v>22.89</v>
      </c>
      <c r="H1030" s="7">
        <v>18.900000000000002</v>
      </c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31">
        <f t="shared" si="16"/>
        <v>46.47</v>
      </c>
      <c r="T1030" s="32"/>
    </row>
    <row r="1031" spans="1:20" s="26" customFormat="1" ht="8.25" customHeight="1">
      <c r="A1031" s="12">
        <v>243</v>
      </c>
      <c r="B1031" s="13" t="s">
        <v>1484</v>
      </c>
      <c r="C1031" s="13" t="s">
        <v>2115</v>
      </c>
      <c r="D1031" s="14" t="s">
        <v>68</v>
      </c>
      <c r="E1031" s="15" t="s">
        <v>1977</v>
      </c>
      <c r="F1031" s="7">
        <v>0</v>
      </c>
      <c r="G1031" s="7">
        <v>1.8</v>
      </c>
      <c r="H1031" s="7">
        <v>0</v>
      </c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31">
        <f t="shared" si="16"/>
        <v>1.8</v>
      </c>
      <c r="T1031" s="32"/>
    </row>
    <row r="1032" spans="1:20" s="26" customFormat="1" ht="8.25" customHeight="1">
      <c r="A1032" s="12">
        <v>219</v>
      </c>
      <c r="B1032" s="17" t="s">
        <v>2102</v>
      </c>
      <c r="C1032" s="17" t="s">
        <v>2103</v>
      </c>
      <c r="D1032" s="14" t="s">
        <v>68</v>
      </c>
      <c r="E1032" s="15" t="s">
        <v>1977</v>
      </c>
      <c r="F1032" s="7">
        <v>2.5</v>
      </c>
      <c r="G1032" s="7">
        <v>0</v>
      </c>
      <c r="H1032" s="7">
        <v>0</v>
      </c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31">
        <f t="shared" si="16"/>
        <v>2.5</v>
      </c>
      <c r="T1032" s="32"/>
    </row>
    <row r="1033" spans="1:20" s="26" customFormat="1" ht="8.25" customHeight="1">
      <c r="A1033" s="5">
        <v>335</v>
      </c>
      <c r="B1033" s="13" t="s">
        <v>2203</v>
      </c>
      <c r="C1033" s="13" t="s">
        <v>2411</v>
      </c>
      <c r="D1033" s="14" t="s">
        <v>68</v>
      </c>
      <c r="E1033" s="15" t="s">
        <v>2157</v>
      </c>
      <c r="F1033" s="7">
        <v>0</v>
      </c>
      <c r="G1033" s="7">
        <v>0</v>
      </c>
      <c r="H1033" s="7">
        <v>2.7</v>
      </c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31">
        <f t="shared" si="16"/>
        <v>2.7</v>
      </c>
      <c r="T1033" s="33"/>
    </row>
    <row r="1034" spans="1:20" s="26" customFormat="1" ht="8.25" customHeight="1">
      <c r="A1034" s="5">
        <v>324</v>
      </c>
      <c r="B1034" s="13" t="s">
        <v>2399</v>
      </c>
      <c r="C1034" s="13" t="s">
        <v>2400</v>
      </c>
      <c r="D1034" s="14" t="s">
        <v>68</v>
      </c>
      <c r="E1034" s="15" t="s">
        <v>2157</v>
      </c>
      <c r="F1034" s="7">
        <v>2.88</v>
      </c>
      <c r="G1034" s="7">
        <v>0</v>
      </c>
      <c r="H1034" s="7">
        <v>0</v>
      </c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31">
        <f t="shared" si="16"/>
        <v>2.88</v>
      </c>
      <c r="T1034" s="33"/>
    </row>
    <row r="1035" spans="1:20" s="26" customFormat="1" ht="8.25" customHeight="1">
      <c r="A1035" s="5">
        <v>30</v>
      </c>
      <c r="B1035" s="13" t="s">
        <v>2170</v>
      </c>
      <c r="C1035" s="13" t="s">
        <v>2171</v>
      </c>
      <c r="D1035" s="14" t="s">
        <v>68</v>
      </c>
      <c r="E1035" s="15" t="s">
        <v>2157</v>
      </c>
      <c r="F1035" s="7">
        <v>7</v>
      </c>
      <c r="G1035" s="7">
        <v>12.36</v>
      </c>
      <c r="H1035" s="7">
        <v>15</v>
      </c>
      <c r="I1035" s="7"/>
      <c r="J1035" s="7"/>
      <c r="K1035" s="7"/>
      <c r="L1035" s="7"/>
      <c r="M1035" s="7"/>
      <c r="N1035" s="7"/>
      <c r="O1035" s="7"/>
      <c r="P1035" s="7"/>
      <c r="Q1035" s="7">
        <v>18.14</v>
      </c>
      <c r="R1035" s="7"/>
      <c r="S1035" s="31">
        <f t="shared" si="16"/>
        <v>52.5</v>
      </c>
      <c r="T1035" s="33"/>
    </row>
    <row r="1036" spans="1:20" s="26" customFormat="1" ht="8.25" customHeight="1">
      <c r="A1036" s="5">
        <v>324</v>
      </c>
      <c r="B1036" s="13" t="s">
        <v>2486</v>
      </c>
      <c r="C1036" s="13" t="s">
        <v>2487</v>
      </c>
      <c r="D1036" s="14" t="s">
        <v>68</v>
      </c>
      <c r="E1036" s="15" t="s">
        <v>5454</v>
      </c>
      <c r="F1036" s="7">
        <v>1.08</v>
      </c>
      <c r="G1036" s="7">
        <v>1.8</v>
      </c>
      <c r="H1036" s="7">
        <v>0</v>
      </c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31">
        <f t="shared" si="16"/>
        <v>2.88</v>
      </c>
      <c r="T1036" s="33"/>
    </row>
    <row r="1037" spans="1:20" s="26" customFormat="1" ht="8.25" customHeight="1">
      <c r="A1037" s="5">
        <v>55</v>
      </c>
      <c r="B1037" s="13" t="s">
        <v>2555</v>
      </c>
      <c r="C1037" s="13" t="s">
        <v>2556</v>
      </c>
      <c r="D1037" s="14" t="s">
        <v>68</v>
      </c>
      <c r="E1037" s="15" t="s">
        <v>2520</v>
      </c>
      <c r="F1037" s="7">
        <v>0</v>
      </c>
      <c r="G1037" s="7">
        <v>13.78</v>
      </c>
      <c r="H1037" s="7">
        <v>12.600000000000001</v>
      </c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31">
        <f t="shared" si="16"/>
        <v>26.380000000000003</v>
      </c>
      <c r="T1037" s="33"/>
    </row>
    <row r="1038" spans="1:20" s="26" customFormat="1" ht="8.25" customHeight="1">
      <c r="A1038" s="5">
        <v>132</v>
      </c>
      <c r="B1038" s="17" t="s">
        <v>2933</v>
      </c>
      <c r="C1038" s="17" t="s">
        <v>2934</v>
      </c>
      <c r="D1038" s="14" t="s">
        <v>68</v>
      </c>
      <c r="E1038" s="15" t="s">
        <v>2869</v>
      </c>
      <c r="F1038" s="7">
        <v>12.5</v>
      </c>
      <c r="G1038" s="7">
        <v>0</v>
      </c>
      <c r="H1038" s="7">
        <v>0</v>
      </c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31">
        <f t="shared" si="16"/>
        <v>12.5</v>
      </c>
      <c r="T1038" s="33"/>
    </row>
    <row r="1039" spans="1:20" s="26" customFormat="1" ht="8.25" customHeight="1">
      <c r="A1039" s="5">
        <v>143</v>
      </c>
      <c r="B1039" s="13" t="s">
        <v>2940</v>
      </c>
      <c r="C1039" s="13" t="s">
        <v>2941</v>
      </c>
      <c r="D1039" s="14" t="s">
        <v>68</v>
      </c>
      <c r="E1039" s="15" t="s">
        <v>2869</v>
      </c>
      <c r="F1039" s="7">
        <v>0.9</v>
      </c>
      <c r="G1039" s="7">
        <v>4.8</v>
      </c>
      <c r="H1039" s="7">
        <v>4.5</v>
      </c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31">
        <f t="shared" si="16"/>
        <v>10.2</v>
      </c>
      <c r="T1039" s="33"/>
    </row>
    <row r="1040" spans="1:20" s="26" customFormat="1" ht="8.25" customHeight="1">
      <c r="A1040" s="5">
        <v>371</v>
      </c>
      <c r="B1040" s="13" t="s">
        <v>3141</v>
      </c>
      <c r="C1040" s="13" t="s">
        <v>3142</v>
      </c>
      <c r="D1040" s="14" t="s">
        <v>68</v>
      </c>
      <c r="E1040" s="15" t="s">
        <v>5455</v>
      </c>
      <c r="F1040" s="7">
        <v>1.98</v>
      </c>
      <c r="G1040" s="7">
        <v>0</v>
      </c>
      <c r="H1040" s="7">
        <v>0</v>
      </c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31">
        <f t="shared" si="16"/>
        <v>1.98</v>
      </c>
      <c r="T1040" s="33"/>
    </row>
    <row r="1041" spans="1:20" s="26" customFormat="1" ht="8.25" customHeight="1">
      <c r="A1041" s="5">
        <v>27</v>
      </c>
      <c r="B1041" s="17" t="s">
        <v>2637</v>
      </c>
      <c r="C1041" s="17" t="s">
        <v>366</v>
      </c>
      <c r="D1041" s="14" t="s">
        <v>68</v>
      </c>
      <c r="E1041" s="15" t="s">
        <v>3162</v>
      </c>
      <c r="F1041" s="7">
        <v>6.6</v>
      </c>
      <c r="G1041" s="7">
        <v>7.16</v>
      </c>
      <c r="H1041" s="7">
        <v>0</v>
      </c>
      <c r="I1041" s="7">
        <v>20</v>
      </c>
      <c r="J1041" s="7"/>
      <c r="K1041" s="7"/>
      <c r="L1041" s="7"/>
      <c r="M1041" s="7"/>
      <c r="N1041" s="7">
        <v>10</v>
      </c>
      <c r="O1041" s="7"/>
      <c r="P1041" s="7"/>
      <c r="Q1041" s="7"/>
      <c r="R1041" s="7"/>
      <c r="S1041" s="31">
        <f t="shared" si="16"/>
        <v>43.76</v>
      </c>
      <c r="T1041" s="33"/>
    </row>
    <row r="1042" spans="1:20" s="26" customFormat="1" ht="8.25" customHeight="1">
      <c r="A1042" s="5">
        <v>313</v>
      </c>
      <c r="B1042" s="13" t="s">
        <v>2555</v>
      </c>
      <c r="C1042" s="13" t="s">
        <v>2556</v>
      </c>
      <c r="D1042" s="14" t="s">
        <v>68</v>
      </c>
      <c r="E1042" s="15" t="s">
        <v>3162</v>
      </c>
      <c r="F1042" s="7">
        <v>0</v>
      </c>
      <c r="G1042" s="7">
        <v>3.24</v>
      </c>
      <c r="H1042" s="7">
        <v>0</v>
      </c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31">
        <f t="shared" si="16"/>
        <v>3.24</v>
      </c>
      <c r="T1042" s="33"/>
    </row>
    <row r="1043" spans="1:20" s="26" customFormat="1" ht="8.25" customHeight="1">
      <c r="A1043" s="5">
        <v>415</v>
      </c>
      <c r="B1043" s="13" t="s">
        <v>2166</v>
      </c>
      <c r="C1043" s="13" t="s">
        <v>3446</v>
      </c>
      <c r="D1043" s="14" t="s">
        <v>68</v>
      </c>
      <c r="E1043" s="15" t="s">
        <v>3162</v>
      </c>
      <c r="F1043" s="7">
        <v>1.08</v>
      </c>
      <c r="G1043" s="7">
        <v>0</v>
      </c>
      <c r="H1043" s="7">
        <v>0</v>
      </c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31">
        <f t="shared" si="16"/>
        <v>1.08</v>
      </c>
      <c r="T1043" s="33"/>
    </row>
    <row r="1044" spans="1:20" s="26" customFormat="1" ht="8.25" customHeight="1">
      <c r="A1044" s="5">
        <v>284</v>
      </c>
      <c r="B1044" s="13" t="s">
        <v>3598</v>
      </c>
      <c r="C1044" s="13" t="s">
        <v>3599</v>
      </c>
      <c r="D1044" s="14" t="s">
        <v>68</v>
      </c>
      <c r="E1044" s="15" t="s">
        <v>3472</v>
      </c>
      <c r="F1044" s="7">
        <v>0</v>
      </c>
      <c r="G1044" s="7">
        <v>0</v>
      </c>
      <c r="H1044" s="7">
        <v>5.4</v>
      </c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31">
        <f t="shared" si="16"/>
        <v>5.4</v>
      </c>
      <c r="T1044" s="33"/>
    </row>
    <row r="1045" spans="1:20" s="26" customFormat="1" ht="8.25" customHeight="1">
      <c r="A1045" s="5">
        <v>60</v>
      </c>
      <c r="B1045" s="17" t="s">
        <v>2166</v>
      </c>
      <c r="C1045" s="17" t="s">
        <v>3446</v>
      </c>
      <c r="D1045" s="14" t="s">
        <v>68</v>
      </c>
      <c r="E1045" s="15" t="s">
        <v>3472</v>
      </c>
      <c r="F1045" s="7">
        <v>4.5</v>
      </c>
      <c r="G1045" s="7">
        <v>3.6</v>
      </c>
      <c r="H1045" s="7">
        <v>8.100000000000001</v>
      </c>
      <c r="I1045" s="7"/>
      <c r="J1045" s="7"/>
      <c r="K1045" s="7"/>
      <c r="L1045" s="7"/>
      <c r="M1045" s="7"/>
      <c r="N1045" s="7"/>
      <c r="O1045" s="7"/>
      <c r="P1045" s="7"/>
      <c r="Q1045" s="7">
        <v>18.14</v>
      </c>
      <c r="R1045" s="7"/>
      <c r="S1045" s="31">
        <f t="shared" si="16"/>
        <v>34.34</v>
      </c>
      <c r="T1045" s="33"/>
    </row>
    <row r="1046" spans="1:20" s="26" customFormat="1" ht="8.25" customHeight="1">
      <c r="A1046" s="5">
        <v>420</v>
      </c>
      <c r="B1046" s="13" t="s">
        <v>3686</v>
      </c>
      <c r="C1046" s="13" t="s">
        <v>3687</v>
      </c>
      <c r="D1046" s="14" t="s">
        <v>68</v>
      </c>
      <c r="E1046" s="15" t="s">
        <v>3472</v>
      </c>
      <c r="F1046" s="7">
        <v>0</v>
      </c>
      <c r="G1046" s="7">
        <v>1.8</v>
      </c>
      <c r="H1046" s="7">
        <v>0</v>
      </c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31">
        <f t="shared" si="16"/>
        <v>1.8</v>
      </c>
      <c r="T1046" s="33"/>
    </row>
    <row r="1047" spans="1:20" s="26" customFormat="1" ht="8.25" customHeight="1">
      <c r="A1047" s="5">
        <v>226</v>
      </c>
      <c r="B1047" s="17" t="s">
        <v>2977</v>
      </c>
      <c r="C1047" s="17" t="s">
        <v>3897</v>
      </c>
      <c r="D1047" s="14" t="s">
        <v>68</v>
      </c>
      <c r="E1047" s="15" t="s">
        <v>3756</v>
      </c>
      <c r="F1047" s="7">
        <v>0</v>
      </c>
      <c r="G1047" s="7">
        <v>7.56</v>
      </c>
      <c r="H1047" s="7">
        <v>0</v>
      </c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31">
        <f t="shared" si="16"/>
        <v>7.56</v>
      </c>
      <c r="T1047" s="33"/>
    </row>
    <row r="1048" spans="1:20" s="26" customFormat="1" ht="8.25" customHeight="1">
      <c r="A1048" s="5">
        <v>145</v>
      </c>
      <c r="B1048" s="13" t="s">
        <v>3837</v>
      </c>
      <c r="C1048" s="13" t="s">
        <v>3838</v>
      </c>
      <c r="D1048" s="13" t="s">
        <v>68</v>
      </c>
      <c r="E1048" s="18" t="s">
        <v>3756</v>
      </c>
      <c r="F1048" s="7">
        <v>0</v>
      </c>
      <c r="G1048" s="7">
        <v>12.885</v>
      </c>
      <c r="H1048" s="7">
        <v>0</v>
      </c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31">
        <f t="shared" si="16"/>
        <v>12.885</v>
      </c>
      <c r="T1048" s="33"/>
    </row>
    <row r="1049" spans="1:20" s="26" customFormat="1" ht="8.25" customHeight="1">
      <c r="A1049" s="5">
        <v>332</v>
      </c>
      <c r="B1049" s="13" t="s">
        <v>4970</v>
      </c>
      <c r="C1049" s="13" t="s">
        <v>4971</v>
      </c>
      <c r="D1049" s="14" t="s">
        <v>4972</v>
      </c>
      <c r="E1049" s="15" t="s">
        <v>3756</v>
      </c>
      <c r="F1049" s="7">
        <v>0</v>
      </c>
      <c r="G1049" s="7">
        <v>0</v>
      </c>
      <c r="H1049" s="7">
        <v>0</v>
      </c>
      <c r="I1049" s="7"/>
      <c r="J1049" s="7"/>
      <c r="K1049" s="7"/>
      <c r="L1049" s="7"/>
      <c r="M1049" s="7"/>
      <c r="N1049" s="7">
        <v>3.6</v>
      </c>
      <c r="O1049" s="7"/>
      <c r="P1049" s="7"/>
      <c r="Q1049" s="7"/>
      <c r="R1049" s="7"/>
      <c r="S1049" s="31">
        <f t="shared" si="16"/>
        <v>3.6</v>
      </c>
      <c r="T1049" s="33"/>
    </row>
    <row r="1050" spans="1:20" s="26" customFormat="1" ht="8.25" customHeight="1">
      <c r="A1050" s="5">
        <v>254</v>
      </c>
      <c r="B1050" s="13" t="s">
        <v>3769</v>
      </c>
      <c r="C1050" s="13" t="s">
        <v>3923</v>
      </c>
      <c r="D1050" s="14" t="s">
        <v>68</v>
      </c>
      <c r="E1050" s="15" t="s">
        <v>3756</v>
      </c>
      <c r="F1050" s="7">
        <v>0</v>
      </c>
      <c r="G1050" s="7">
        <v>6</v>
      </c>
      <c r="H1050" s="7">
        <v>0</v>
      </c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31">
        <f t="shared" si="16"/>
        <v>6</v>
      </c>
      <c r="T1050" s="33"/>
    </row>
    <row r="1051" spans="1:20" s="26" customFormat="1" ht="8.25" customHeight="1">
      <c r="A1051" s="5">
        <v>3</v>
      </c>
      <c r="B1051" s="13" t="s">
        <v>3845</v>
      </c>
      <c r="C1051" s="13" t="s">
        <v>1417</v>
      </c>
      <c r="D1051" s="14" t="s">
        <v>68</v>
      </c>
      <c r="E1051" s="15" t="s">
        <v>3756</v>
      </c>
      <c r="F1051" s="7">
        <v>0</v>
      </c>
      <c r="G1051" s="7">
        <v>0</v>
      </c>
      <c r="H1051" s="7">
        <v>10.8</v>
      </c>
      <c r="I1051" s="7">
        <v>20</v>
      </c>
      <c r="J1051" s="7"/>
      <c r="K1051" s="7"/>
      <c r="L1051" s="7"/>
      <c r="M1051" s="7"/>
      <c r="N1051" s="7">
        <v>10</v>
      </c>
      <c r="O1051" s="7"/>
      <c r="P1051" s="7"/>
      <c r="Q1051" s="7">
        <v>120</v>
      </c>
      <c r="R1051" s="7"/>
      <c r="S1051" s="31">
        <f t="shared" si="16"/>
        <v>160.8</v>
      </c>
      <c r="T1051" s="33"/>
    </row>
    <row r="1052" spans="1:20" s="26" customFormat="1" ht="8.25" customHeight="1">
      <c r="A1052" s="5">
        <v>121</v>
      </c>
      <c r="B1052" s="13" t="s">
        <v>4723</v>
      </c>
      <c r="C1052" s="13" t="s">
        <v>4724</v>
      </c>
      <c r="D1052" s="14" t="s">
        <v>4725</v>
      </c>
      <c r="E1052" s="15" t="s">
        <v>4088</v>
      </c>
      <c r="F1052" s="7">
        <v>0</v>
      </c>
      <c r="G1052" s="7">
        <v>0</v>
      </c>
      <c r="H1052" s="7">
        <v>0</v>
      </c>
      <c r="I1052" s="7">
        <v>12</v>
      </c>
      <c r="J1052" s="7"/>
      <c r="K1052" s="7"/>
      <c r="L1052" s="7"/>
      <c r="M1052" s="7"/>
      <c r="N1052" s="7"/>
      <c r="O1052" s="7"/>
      <c r="P1052" s="7"/>
      <c r="Q1052" s="7"/>
      <c r="R1052" s="7"/>
      <c r="S1052" s="31">
        <f t="shared" si="16"/>
        <v>12</v>
      </c>
      <c r="T1052" s="33"/>
    </row>
    <row r="1053" spans="1:20" s="26" customFormat="1" ht="8.25" customHeight="1">
      <c r="A1053" s="5">
        <v>319</v>
      </c>
      <c r="B1053" s="13" t="s">
        <v>4267</v>
      </c>
      <c r="C1053" s="13" t="s">
        <v>3923</v>
      </c>
      <c r="D1053" s="14" t="s">
        <v>68</v>
      </c>
      <c r="E1053" s="15" t="s">
        <v>4088</v>
      </c>
      <c r="F1053" s="7">
        <v>1.8</v>
      </c>
      <c r="G1053" s="7">
        <v>0</v>
      </c>
      <c r="H1053" s="7">
        <v>0</v>
      </c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31">
        <f t="shared" si="16"/>
        <v>1.8</v>
      </c>
      <c r="T1053" s="33"/>
    </row>
    <row r="1054" spans="1:20" s="26" customFormat="1" ht="8.25" customHeight="1">
      <c r="A1054" s="5">
        <v>279</v>
      </c>
      <c r="B1054" s="17" t="s">
        <v>4246</v>
      </c>
      <c r="C1054" s="17" t="s">
        <v>4247</v>
      </c>
      <c r="D1054" s="14" t="s">
        <v>68</v>
      </c>
      <c r="E1054" s="15" t="s">
        <v>4088</v>
      </c>
      <c r="F1054" s="7">
        <v>0</v>
      </c>
      <c r="G1054" s="7">
        <v>0</v>
      </c>
      <c r="H1054" s="7">
        <v>2.7</v>
      </c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31">
        <f t="shared" si="16"/>
        <v>2.7</v>
      </c>
      <c r="T1054" s="33"/>
    </row>
    <row r="1055" spans="1:20" s="26" customFormat="1" ht="8.25" customHeight="1">
      <c r="A1055" s="5">
        <v>217</v>
      </c>
      <c r="B1055" s="13" t="s">
        <v>3598</v>
      </c>
      <c r="C1055" s="13" t="s">
        <v>4208</v>
      </c>
      <c r="D1055" s="14" t="s">
        <v>68</v>
      </c>
      <c r="E1055" s="15" t="s">
        <v>4088</v>
      </c>
      <c r="F1055" s="7">
        <v>0.9</v>
      </c>
      <c r="G1055" s="7">
        <v>3.6</v>
      </c>
      <c r="H1055" s="7">
        <v>0</v>
      </c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31">
        <f t="shared" si="16"/>
        <v>4.5</v>
      </c>
      <c r="T1055" s="33"/>
    </row>
    <row r="1056" spans="1:20" s="26" customFormat="1" ht="8.25" customHeight="1">
      <c r="A1056" s="5">
        <v>81</v>
      </c>
      <c r="B1056" s="13" t="s">
        <v>3837</v>
      </c>
      <c r="C1056" s="13" t="s">
        <v>3838</v>
      </c>
      <c r="D1056" s="14" t="s">
        <v>68</v>
      </c>
      <c r="E1056" s="15" t="s">
        <v>5459</v>
      </c>
      <c r="F1056" s="7">
        <v>0</v>
      </c>
      <c r="G1056" s="7">
        <v>12.559999999999997</v>
      </c>
      <c r="H1056" s="7">
        <v>7.5</v>
      </c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31">
        <f t="shared" si="16"/>
        <v>20.059999999999995</v>
      </c>
      <c r="T1056" s="33"/>
    </row>
    <row r="1057" spans="1:20" s="26" customFormat="1" ht="8.25" customHeight="1">
      <c r="A1057" s="5">
        <v>245</v>
      </c>
      <c r="B1057" s="13" t="s">
        <v>2637</v>
      </c>
      <c r="C1057" s="13" t="s">
        <v>4460</v>
      </c>
      <c r="D1057" s="13" t="s">
        <v>68</v>
      </c>
      <c r="E1057" s="9" t="s">
        <v>4334</v>
      </c>
      <c r="F1057" s="7">
        <v>0</v>
      </c>
      <c r="G1057" s="7">
        <v>3.6</v>
      </c>
      <c r="H1057" s="7">
        <v>0</v>
      </c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31">
        <f t="shared" si="16"/>
        <v>3.6</v>
      </c>
      <c r="T1057" s="33"/>
    </row>
    <row r="1058" spans="1:20" s="26" customFormat="1" ht="8.25" customHeight="1">
      <c r="A1058" s="5">
        <v>98</v>
      </c>
      <c r="B1058" s="13" t="s">
        <v>4383</v>
      </c>
      <c r="C1058" s="13" t="s">
        <v>4384</v>
      </c>
      <c r="D1058" s="14" t="s">
        <v>68</v>
      </c>
      <c r="E1058" s="15" t="s">
        <v>4334</v>
      </c>
      <c r="F1058" s="7">
        <v>1.5</v>
      </c>
      <c r="G1058" s="7">
        <v>14.16</v>
      </c>
      <c r="H1058" s="7">
        <v>0</v>
      </c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31">
        <f t="shared" si="16"/>
        <v>15.66</v>
      </c>
      <c r="T1058" s="33"/>
    </row>
    <row r="1059" spans="1:20" s="26" customFormat="1" ht="8.25" customHeight="1">
      <c r="A1059" s="5">
        <v>42</v>
      </c>
      <c r="B1059" s="13" t="s">
        <v>4385</v>
      </c>
      <c r="C1059" s="13" t="s">
        <v>4386</v>
      </c>
      <c r="D1059" s="14" t="s">
        <v>68</v>
      </c>
      <c r="E1059" s="15" t="s">
        <v>4334</v>
      </c>
      <c r="F1059" s="7">
        <v>0</v>
      </c>
      <c r="G1059" s="7">
        <v>2.16</v>
      </c>
      <c r="H1059" s="7">
        <v>13.5</v>
      </c>
      <c r="I1059" s="7"/>
      <c r="J1059" s="7"/>
      <c r="K1059" s="7"/>
      <c r="L1059" s="7"/>
      <c r="M1059" s="7"/>
      <c r="N1059" s="7">
        <v>6</v>
      </c>
      <c r="O1059" s="7"/>
      <c r="P1059" s="7"/>
      <c r="Q1059" s="7">
        <v>18.14</v>
      </c>
      <c r="R1059" s="7"/>
      <c r="S1059" s="31">
        <f t="shared" si="16"/>
        <v>39.8</v>
      </c>
      <c r="T1059" s="33"/>
    </row>
    <row r="1060" spans="1:20" s="26" customFormat="1" ht="8.25" customHeight="1">
      <c r="A1060" s="12">
        <v>164</v>
      </c>
      <c r="B1060" s="13" t="s">
        <v>164</v>
      </c>
      <c r="C1060" s="13" t="s">
        <v>165</v>
      </c>
      <c r="D1060" s="14" t="s">
        <v>166</v>
      </c>
      <c r="E1060" s="15" t="s">
        <v>9</v>
      </c>
      <c r="F1060" s="7">
        <v>0</v>
      </c>
      <c r="G1060" s="7">
        <v>5.4</v>
      </c>
      <c r="H1060" s="7">
        <v>0</v>
      </c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31">
        <f t="shared" si="16"/>
        <v>5.4</v>
      </c>
      <c r="T1060" s="32"/>
    </row>
    <row r="1061" spans="1:20" s="26" customFormat="1" ht="8.25" customHeight="1">
      <c r="A1061" s="5">
        <v>145</v>
      </c>
      <c r="B1061" s="13" t="s">
        <v>1602</v>
      </c>
      <c r="C1061" s="13" t="s">
        <v>1603</v>
      </c>
      <c r="D1061" s="14" t="s">
        <v>166</v>
      </c>
      <c r="E1061" s="15" t="s">
        <v>1521</v>
      </c>
      <c r="F1061" s="7">
        <v>0</v>
      </c>
      <c r="G1061" s="7">
        <v>9</v>
      </c>
      <c r="H1061" s="7">
        <v>0</v>
      </c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31">
        <f t="shared" si="16"/>
        <v>9</v>
      </c>
      <c r="T1061" s="32"/>
    </row>
    <row r="1062" spans="1:20" s="26" customFormat="1" ht="8.25" customHeight="1">
      <c r="A1062" s="5">
        <v>207</v>
      </c>
      <c r="B1062" s="17" t="s">
        <v>2299</v>
      </c>
      <c r="C1062" s="17" t="s">
        <v>2300</v>
      </c>
      <c r="D1062" s="14" t="s">
        <v>166</v>
      </c>
      <c r="E1062" s="15" t="s">
        <v>2157</v>
      </c>
      <c r="F1062" s="7">
        <v>0</v>
      </c>
      <c r="G1062" s="7">
        <v>5.4</v>
      </c>
      <c r="H1062" s="7">
        <v>0</v>
      </c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31">
        <f t="shared" si="16"/>
        <v>5.4</v>
      </c>
      <c r="T1062" s="33"/>
    </row>
    <row r="1063" spans="1:20" s="26" customFormat="1" ht="8.25" customHeight="1">
      <c r="A1063" s="5">
        <v>207</v>
      </c>
      <c r="B1063" s="13" t="s">
        <v>2662</v>
      </c>
      <c r="C1063" s="13" t="s">
        <v>2663</v>
      </c>
      <c r="D1063" s="14" t="s">
        <v>166</v>
      </c>
      <c r="E1063" s="15" t="s">
        <v>2520</v>
      </c>
      <c r="F1063" s="7">
        <v>0</v>
      </c>
      <c r="G1063" s="7">
        <v>5.4</v>
      </c>
      <c r="H1063" s="7">
        <v>0</v>
      </c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31">
        <f t="shared" si="16"/>
        <v>5.4</v>
      </c>
      <c r="T1063" s="33"/>
    </row>
    <row r="1064" spans="1:20" s="26" customFormat="1" ht="8.25" customHeight="1">
      <c r="A1064" s="5">
        <v>45</v>
      </c>
      <c r="B1064" s="13" t="s">
        <v>3995</v>
      </c>
      <c r="C1064" s="13" t="s">
        <v>4162</v>
      </c>
      <c r="D1064" s="14" t="s">
        <v>166</v>
      </c>
      <c r="E1064" s="15" t="s">
        <v>4088</v>
      </c>
      <c r="F1064" s="7">
        <v>0</v>
      </c>
      <c r="G1064" s="7">
        <v>0</v>
      </c>
      <c r="H1064" s="7">
        <v>8.100000000000001</v>
      </c>
      <c r="I1064" s="7">
        <v>4.32</v>
      </c>
      <c r="J1064" s="7"/>
      <c r="K1064" s="7"/>
      <c r="L1064" s="7"/>
      <c r="M1064" s="7">
        <v>6</v>
      </c>
      <c r="N1064" s="7"/>
      <c r="O1064" s="7"/>
      <c r="P1064" s="7"/>
      <c r="Q1064" s="7">
        <v>18.14</v>
      </c>
      <c r="R1064" s="7"/>
      <c r="S1064" s="31">
        <f t="shared" si="16"/>
        <v>36.56</v>
      </c>
      <c r="T1064" s="33"/>
    </row>
    <row r="1065" spans="1:20" s="26" customFormat="1" ht="8.25" customHeight="1">
      <c r="A1065" s="5">
        <v>144</v>
      </c>
      <c r="B1065" s="13" t="s">
        <v>4146</v>
      </c>
      <c r="C1065" s="13" t="s">
        <v>4147</v>
      </c>
      <c r="D1065" s="14" t="s">
        <v>166</v>
      </c>
      <c r="E1065" s="15" t="s">
        <v>4088</v>
      </c>
      <c r="F1065" s="7">
        <v>0</v>
      </c>
      <c r="G1065" s="7">
        <v>9</v>
      </c>
      <c r="H1065" s="7">
        <v>0</v>
      </c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31">
        <f t="shared" si="16"/>
        <v>9</v>
      </c>
      <c r="T1065" s="33"/>
    </row>
    <row r="1066" spans="1:20" s="26" customFormat="1" ht="8.25" customHeight="1">
      <c r="A1066" s="5">
        <v>194</v>
      </c>
      <c r="B1066" s="13" t="s">
        <v>4429</v>
      </c>
      <c r="C1066" s="13" t="s">
        <v>4430</v>
      </c>
      <c r="D1066" s="14" t="s">
        <v>166</v>
      </c>
      <c r="E1066" s="9" t="s">
        <v>4334</v>
      </c>
      <c r="F1066" s="7">
        <v>0</v>
      </c>
      <c r="G1066" s="7">
        <v>5.4</v>
      </c>
      <c r="H1066" s="7">
        <v>0</v>
      </c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31">
        <f t="shared" si="16"/>
        <v>5.4</v>
      </c>
      <c r="T1066" s="33"/>
    </row>
    <row r="1067" spans="1:20" s="26" customFormat="1" ht="8.25" customHeight="1">
      <c r="A1067" s="12">
        <v>153</v>
      </c>
      <c r="B1067" s="13" t="s">
        <v>150</v>
      </c>
      <c r="C1067" s="13" t="s">
        <v>151</v>
      </c>
      <c r="D1067" s="14" t="s">
        <v>152</v>
      </c>
      <c r="E1067" s="15" t="s">
        <v>9</v>
      </c>
      <c r="F1067" s="7">
        <v>0</v>
      </c>
      <c r="G1067" s="7">
        <v>6.6</v>
      </c>
      <c r="H1067" s="7">
        <v>0</v>
      </c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31">
        <f t="shared" si="16"/>
        <v>6.6</v>
      </c>
      <c r="T1067" s="32"/>
    </row>
    <row r="1068" spans="1:20" s="26" customFormat="1" ht="8.25" customHeight="1">
      <c r="A1068" s="12">
        <v>256</v>
      </c>
      <c r="B1068" s="13" t="s">
        <v>243</v>
      </c>
      <c r="C1068" s="13" t="s">
        <v>244</v>
      </c>
      <c r="D1068" s="14" t="s">
        <v>152</v>
      </c>
      <c r="E1068" s="15" t="s">
        <v>9</v>
      </c>
      <c r="F1068" s="7">
        <v>0</v>
      </c>
      <c r="G1068" s="7">
        <v>3</v>
      </c>
      <c r="H1068" s="7">
        <v>0</v>
      </c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31">
        <f t="shared" si="16"/>
        <v>3</v>
      </c>
      <c r="T1068" s="32"/>
    </row>
    <row r="1069" spans="1:20" s="26" customFormat="1" ht="8.25" customHeight="1">
      <c r="A1069" s="12">
        <v>283</v>
      </c>
      <c r="B1069" s="13" t="s">
        <v>282</v>
      </c>
      <c r="C1069" s="13" t="s">
        <v>283</v>
      </c>
      <c r="D1069" s="14" t="s">
        <v>152</v>
      </c>
      <c r="E1069" s="15" t="s">
        <v>9</v>
      </c>
      <c r="F1069" s="7">
        <v>0</v>
      </c>
      <c r="G1069" s="7">
        <v>2.16</v>
      </c>
      <c r="H1069" s="7">
        <v>0</v>
      </c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31">
        <f t="shared" si="16"/>
        <v>2.16</v>
      </c>
      <c r="T1069" s="32"/>
    </row>
    <row r="1070" spans="1:20" s="26" customFormat="1" ht="8.25" customHeight="1">
      <c r="A1070" s="12">
        <v>283</v>
      </c>
      <c r="B1070" s="13" t="s">
        <v>280</v>
      </c>
      <c r="C1070" s="13" t="s">
        <v>281</v>
      </c>
      <c r="D1070" s="14" t="s">
        <v>152</v>
      </c>
      <c r="E1070" s="15" t="s">
        <v>9</v>
      </c>
      <c r="F1070" s="7">
        <v>0</v>
      </c>
      <c r="G1070" s="7">
        <v>2.16</v>
      </c>
      <c r="H1070" s="7">
        <v>0</v>
      </c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31">
        <f t="shared" si="16"/>
        <v>2.16</v>
      </c>
      <c r="T1070" s="32"/>
    </row>
    <row r="1071" spans="1:20" s="26" customFormat="1" ht="8.25" customHeight="1">
      <c r="A1071" s="5">
        <v>324</v>
      </c>
      <c r="B1071" s="13" t="s">
        <v>642</v>
      </c>
      <c r="C1071" s="13" t="s">
        <v>643</v>
      </c>
      <c r="D1071" s="14" t="s">
        <v>152</v>
      </c>
      <c r="E1071" s="15" t="s">
        <v>342</v>
      </c>
      <c r="F1071" s="7">
        <v>1.08</v>
      </c>
      <c r="G1071" s="7">
        <v>0</v>
      </c>
      <c r="H1071" s="7">
        <v>0</v>
      </c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31">
        <f t="shared" si="16"/>
        <v>1.08</v>
      </c>
      <c r="T1071" s="32"/>
    </row>
    <row r="1072" spans="1:20" s="26" customFormat="1" ht="8.25" customHeight="1">
      <c r="A1072" s="5">
        <v>256</v>
      </c>
      <c r="B1072" s="17" t="s">
        <v>553</v>
      </c>
      <c r="C1072" s="17" t="s">
        <v>554</v>
      </c>
      <c r="D1072" s="14" t="s">
        <v>152</v>
      </c>
      <c r="E1072" s="15" t="s">
        <v>342</v>
      </c>
      <c r="F1072" s="7">
        <v>0</v>
      </c>
      <c r="G1072" s="7">
        <v>3</v>
      </c>
      <c r="H1072" s="7">
        <v>0</v>
      </c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31">
        <f t="shared" si="16"/>
        <v>3</v>
      </c>
      <c r="T1072" s="32"/>
    </row>
    <row r="1073" spans="1:20" s="26" customFormat="1" ht="8.25" customHeight="1">
      <c r="A1073" s="5">
        <v>59</v>
      </c>
      <c r="B1073" s="17" t="s">
        <v>678</v>
      </c>
      <c r="C1073" s="17" t="s">
        <v>679</v>
      </c>
      <c r="D1073" s="14" t="s">
        <v>152</v>
      </c>
      <c r="E1073" s="15" t="s">
        <v>665</v>
      </c>
      <c r="F1073" s="7">
        <v>0.9</v>
      </c>
      <c r="G1073" s="7">
        <v>13.89</v>
      </c>
      <c r="H1073" s="7">
        <v>13.5</v>
      </c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31">
        <f t="shared" si="16"/>
        <v>28.29</v>
      </c>
      <c r="T1073" s="32"/>
    </row>
    <row r="1074" spans="1:20" s="26" customFormat="1" ht="8.25" customHeight="1">
      <c r="A1074" s="5">
        <v>164</v>
      </c>
      <c r="B1074" s="13" t="s">
        <v>324</v>
      </c>
      <c r="C1074" s="13" t="s">
        <v>760</v>
      </c>
      <c r="D1074" s="14" t="s">
        <v>152</v>
      </c>
      <c r="E1074" s="15" t="s">
        <v>665</v>
      </c>
      <c r="F1074" s="7">
        <v>1.08</v>
      </c>
      <c r="G1074" s="7">
        <v>3</v>
      </c>
      <c r="H1074" s="7">
        <v>3.24</v>
      </c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31">
        <f t="shared" si="16"/>
        <v>7.32</v>
      </c>
      <c r="T1074" s="32"/>
    </row>
    <row r="1075" spans="1:20" s="26" customFormat="1" ht="8.25" customHeight="1">
      <c r="A1075" s="5">
        <v>5</v>
      </c>
      <c r="B1075" s="13" t="s">
        <v>767</v>
      </c>
      <c r="C1075" s="13" t="s">
        <v>768</v>
      </c>
      <c r="D1075" s="14" t="s">
        <v>152</v>
      </c>
      <c r="E1075" s="15" t="s">
        <v>5393</v>
      </c>
      <c r="F1075" s="7">
        <v>7.47</v>
      </c>
      <c r="G1075" s="7">
        <v>35.8</v>
      </c>
      <c r="H1075" s="7">
        <v>93</v>
      </c>
      <c r="I1075" s="7"/>
      <c r="J1075" s="7"/>
      <c r="K1075" s="7"/>
      <c r="L1075" s="7"/>
      <c r="M1075" s="7"/>
      <c r="N1075" s="7"/>
      <c r="O1075" s="7"/>
      <c r="P1075" s="7"/>
      <c r="Q1075" s="7">
        <v>25.92</v>
      </c>
      <c r="R1075" s="7"/>
      <c r="S1075" s="31">
        <f t="shared" si="16"/>
        <v>162.19</v>
      </c>
      <c r="T1075" s="32"/>
    </row>
    <row r="1076" spans="1:20" s="26" customFormat="1" ht="8.25" customHeight="1">
      <c r="A1076" s="5">
        <v>384</v>
      </c>
      <c r="B1076" s="13" t="s">
        <v>1220</v>
      </c>
      <c r="C1076" s="13" t="s">
        <v>1221</v>
      </c>
      <c r="D1076" s="14" t="s">
        <v>152</v>
      </c>
      <c r="E1076" s="15" t="s">
        <v>949</v>
      </c>
      <c r="F1076" s="7">
        <v>0.9</v>
      </c>
      <c r="G1076" s="7">
        <v>0</v>
      </c>
      <c r="H1076" s="7">
        <v>0</v>
      </c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31">
        <f t="shared" si="16"/>
        <v>0.9</v>
      </c>
      <c r="T1076" s="32"/>
    </row>
    <row r="1077" spans="1:20" s="26" customFormat="1" ht="8.25" customHeight="1">
      <c r="A1077" s="5">
        <v>130</v>
      </c>
      <c r="B1077" s="13" t="s">
        <v>1220</v>
      </c>
      <c r="C1077" s="13" t="s">
        <v>1221</v>
      </c>
      <c r="D1077" s="14" t="s">
        <v>152</v>
      </c>
      <c r="E1077" s="15" t="s">
        <v>1227</v>
      </c>
      <c r="F1077" s="7">
        <v>0</v>
      </c>
      <c r="G1077" s="7">
        <v>5</v>
      </c>
      <c r="H1077" s="7">
        <v>5.4</v>
      </c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31">
        <f t="shared" si="16"/>
        <v>10.4</v>
      </c>
      <c r="T1077" s="32"/>
    </row>
    <row r="1078" spans="1:20" s="26" customFormat="1" ht="8.25" customHeight="1">
      <c r="A1078" s="5">
        <v>335</v>
      </c>
      <c r="B1078" s="13" t="s">
        <v>286</v>
      </c>
      <c r="C1078" s="13" t="s">
        <v>1447</v>
      </c>
      <c r="D1078" s="14" t="s">
        <v>152</v>
      </c>
      <c r="E1078" s="15" t="s">
        <v>1227</v>
      </c>
      <c r="F1078" s="7">
        <v>0</v>
      </c>
      <c r="G1078" s="7">
        <v>2.16</v>
      </c>
      <c r="H1078" s="7">
        <v>0</v>
      </c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31">
        <f t="shared" si="16"/>
        <v>2.16</v>
      </c>
      <c r="T1078" s="32"/>
    </row>
    <row r="1079" spans="1:20" s="26" customFormat="1" ht="8.25" customHeight="1">
      <c r="A1079" s="5">
        <v>335</v>
      </c>
      <c r="B1079" s="13" t="s">
        <v>1448</v>
      </c>
      <c r="C1079" s="13" t="s">
        <v>1449</v>
      </c>
      <c r="D1079" s="14" t="s">
        <v>152</v>
      </c>
      <c r="E1079" s="15" t="s">
        <v>1227</v>
      </c>
      <c r="F1079" s="7">
        <v>0</v>
      </c>
      <c r="G1079" s="7">
        <v>2.16</v>
      </c>
      <c r="H1079" s="7">
        <v>0</v>
      </c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31">
        <f t="shared" si="16"/>
        <v>2.16</v>
      </c>
      <c r="T1079" s="32"/>
    </row>
    <row r="1080" spans="1:20" s="26" customFormat="1" ht="8.25" customHeight="1">
      <c r="A1080" s="5">
        <v>132</v>
      </c>
      <c r="B1080" s="13" t="s">
        <v>1309</v>
      </c>
      <c r="C1080" s="13" t="s">
        <v>768</v>
      </c>
      <c r="D1080" s="14" t="s">
        <v>152</v>
      </c>
      <c r="E1080" s="15" t="s">
        <v>1227</v>
      </c>
      <c r="F1080" s="7">
        <v>0</v>
      </c>
      <c r="G1080" s="7">
        <v>10</v>
      </c>
      <c r="H1080" s="7">
        <v>0</v>
      </c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31">
        <f t="shared" si="16"/>
        <v>10</v>
      </c>
      <c r="T1080" s="32"/>
    </row>
    <row r="1081" spans="1:20" s="26" customFormat="1" ht="8.25" customHeight="1">
      <c r="A1081" s="5">
        <v>161</v>
      </c>
      <c r="B1081" s="13" t="s">
        <v>589</v>
      </c>
      <c r="C1081" s="13" t="s">
        <v>1609</v>
      </c>
      <c r="D1081" s="14" t="s">
        <v>152</v>
      </c>
      <c r="E1081" s="15" t="s">
        <v>1521</v>
      </c>
      <c r="F1081" s="7">
        <v>0</v>
      </c>
      <c r="G1081" s="7">
        <v>0</v>
      </c>
      <c r="H1081" s="7">
        <v>8.100000000000001</v>
      </c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31">
        <f t="shared" si="16"/>
        <v>8.100000000000001</v>
      </c>
      <c r="T1081" s="32"/>
    </row>
    <row r="1082" spans="1:20" s="26" customFormat="1" ht="8.25" customHeight="1">
      <c r="A1082" s="5">
        <v>24</v>
      </c>
      <c r="B1082" s="13" t="s">
        <v>1316</v>
      </c>
      <c r="C1082" s="13" t="s">
        <v>1529</v>
      </c>
      <c r="D1082" s="14" t="s">
        <v>152</v>
      </c>
      <c r="E1082" s="15" t="s">
        <v>1521</v>
      </c>
      <c r="F1082" s="7">
        <v>14.39</v>
      </c>
      <c r="G1082" s="7">
        <v>35</v>
      </c>
      <c r="H1082" s="7">
        <v>5.5575</v>
      </c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31">
        <f t="shared" si="16"/>
        <v>54.9475</v>
      </c>
      <c r="T1082" s="32"/>
    </row>
    <row r="1083" spans="1:20" s="26" customFormat="1" ht="8.25" customHeight="1">
      <c r="A1083" s="12">
        <v>238</v>
      </c>
      <c r="B1083" s="17" t="s">
        <v>1929</v>
      </c>
      <c r="C1083" s="17" t="s">
        <v>1930</v>
      </c>
      <c r="D1083" s="14" t="s">
        <v>152</v>
      </c>
      <c r="E1083" s="15" t="s">
        <v>1792</v>
      </c>
      <c r="F1083" s="7">
        <v>0</v>
      </c>
      <c r="G1083" s="7">
        <v>2.16</v>
      </c>
      <c r="H1083" s="7">
        <v>0</v>
      </c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31">
        <f t="shared" si="16"/>
        <v>2.16</v>
      </c>
      <c r="T1083" s="32"/>
    </row>
    <row r="1084" spans="1:20" s="26" customFormat="1" ht="8.25" customHeight="1">
      <c r="A1084" s="12">
        <v>128</v>
      </c>
      <c r="B1084" s="13" t="s">
        <v>1874</v>
      </c>
      <c r="C1084" s="13" t="s">
        <v>1875</v>
      </c>
      <c r="D1084" s="14" t="s">
        <v>152</v>
      </c>
      <c r="E1084" s="15" t="s">
        <v>5453</v>
      </c>
      <c r="F1084" s="7">
        <v>6.9</v>
      </c>
      <c r="G1084" s="7">
        <v>2.16</v>
      </c>
      <c r="H1084" s="7">
        <v>0</v>
      </c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31">
        <f t="shared" si="16"/>
        <v>9.06</v>
      </c>
      <c r="T1084" s="32"/>
    </row>
    <row r="1085" spans="1:20" s="26" customFormat="1" ht="8.25" customHeight="1">
      <c r="A1085" s="12">
        <v>19</v>
      </c>
      <c r="B1085" s="13" t="s">
        <v>589</v>
      </c>
      <c r="C1085" s="13" t="s">
        <v>1609</v>
      </c>
      <c r="D1085" s="14" t="s">
        <v>152</v>
      </c>
      <c r="E1085" s="15" t="s">
        <v>1977</v>
      </c>
      <c r="F1085" s="7">
        <v>23.89</v>
      </c>
      <c r="G1085" s="7">
        <v>15.29</v>
      </c>
      <c r="H1085" s="7">
        <v>7.5</v>
      </c>
      <c r="I1085" s="7"/>
      <c r="J1085" s="7"/>
      <c r="K1085" s="7"/>
      <c r="L1085" s="7"/>
      <c r="M1085" s="7"/>
      <c r="N1085" s="7"/>
      <c r="O1085" s="7"/>
      <c r="P1085" s="7"/>
      <c r="Q1085" s="7">
        <v>18.14</v>
      </c>
      <c r="R1085" s="7"/>
      <c r="S1085" s="31">
        <f t="shared" si="16"/>
        <v>64.82</v>
      </c>
      <c r="T1085" s="32"/>
    </row>
    <row r="1086" spans="1:20" s="26" customFormat="1" ht="8.25" customHeight="1">
      <c r="A1086" s="12">
        <v>238</v>
      </c>
      <c r="B1086" s="13" t="s">
        <v>2106</v>
      </c>
      <c r="C1086" s="13" t="s">
        <v>151</v>
      </c>
      <c r="D1086" s="14" t="s">
        <v>152</v>
      </c>
      <c r="E1086" s="15" t="s">
        <v>1977</v>
      </c>
      <c r="F1086" s="7">
        <v>0</v>
      </c>
      <c r="G1086" s="7">
        <v>2.16</v>
      </c>
      <c r="H1086" s="7">
        <v>0</v>
      </c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31">
        <f t="shared" si="16"/>
        <v>2.16</v>
      </c>
      <c r="T1086" s="32"/>
    </row>
    <row r="1087" spans="1:20" s="26" customFormat="1" ht="8.25" customHeight="1">
      <c r="A1087" s="12">
        <v>111</v>
      </c>
      <c r="B1087" s="13" t="s">
        <v>1135</v>
      </c>
      <c r="C1087" s="13" t="s">
        <v>2035</v>
      </c>
      <c r="D1087" s="14" t="s">
        <v>152</v>
      </c>
      <c r="E1087" s="15" t="s">
        <v>1977</v>
      </c>
      <c r="F1087" s="7">
        <v>1.08</v>
      </c>
      <c r="G1087" s="7">
        <v>2.16</v>
      </c>
      <c r="H1087" s="7">
        <v>8.100000000000001</v>
      </c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31">
        <f t="shared" si="16"/>
        <v>11.340000000000002</v>
      </c>
      <c r="T1087" s="32"/>
    </row>
    <row r="1088" spans="1:20" s="26" customFormat="1" ht="8.25" customHeight="1">
      <c r="A1088" s="5">
        <v>219</v>
      </c>
      <c r="B1088" s="13" t="s">
        <v>2322</v>
      </c>
      <c r="C1088" s="13" t="s">
        <v>2323</v>
      </c>
      <c r="D1088" s="14" t="s">
        <v>152</v>
      </c>
      <c r="E1088" s="15" t="s">
        <v>2157</v>
      </c>
      <c r="F1088" s="7">
        <v>0</v>
      </c>
      <c r="G1088" s="7">
        <v>5</v>
      </c>
      <c r="H1088" s="7">
        <v>0</v>
      </c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31">
        <f t="shared" si="16"/>
        <v>5</v>
      </c>
      <c r="T1088" s="33"/>
    </row>
    <row r="1089" spans="1:20" s="26" customFormat="1" ht="8.25" customHeight="1">
      <c r="A1089" s="5">
        <v>101</v>
      </c>
      <c r="B1089" s="17" t="s">
        <v>2207</v>
      </c>
      <c r="C1089" s="17" t="s">
        <v>2208</v>
      </c>
      <c r="D1089" s="14" t="s">
        <v>152</v>
      </c>
      <c r="E1089" s="15" t="s">
        <v>2157</v>
      </c>
      <c r="F1089" s="7">
        <v>0</v>
      </c>
      <c r="G1089" s="7">
        <v>0</v>
      </c>
      <c r="H1089" s="7">
        <v>13.5</v>
      </c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31">
        <f t="shared" si="16"/>
        <v>13.5</v>
      </c>
      <c r="T1089" s="33"/>
    </row>
    <row r="1090" spans="1:20" s="26" customFormat="1" ht="8.25" customHeight="1">
      <c r="A1090" s="5">
        <v>324</v>
      </c>
      <c r="B1090" s="17" t="s">
        <v>2395</v>
      </c>
      <c r="C1090" s="17" t="s">
        <v>2396</v>
      </c>
      <c r="D1090" s="14" t="s">
        <v>152</v>
      </c>
      <c r="E1090" s="15" t="s">
        <v>2157</v>
      </c>
      <c r="F1090" s="7">
        <v>0</v>
      </c>
      <c r="G1090" s="7">
        <v>3</v>
      </c>
      <c r="H1090" s="7">
        <v>0</v>
      </c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31">
        <f aca="true" t="shared" si="17" ref="S1090:S1153">SUM(F1090:R1090)</f>
        <v>3</v>
      </c>
      <c r="T1090" s="33"/>
    </row>
    <row r="1091" spans="1:20" s="26" customFormat="1" ht="8.25" customHeight="1">
      <c r="A1091" s="5">
        <v>385</v>
      </c>
      <c r="B1091" s="13" t="s">
        <v>2456</v>
      </c>
      <c r="C1091" s="13" t="s">
        <v>2457</v>
      </c>
      <c r="D1091" s="14" t="s">
        <v>152</v>
      </c>
      <c r="E1091" s="15" t="s">
        <v>2157</v>
      </c>
      <c r="F1091" s="7">
        <v>0</v>
      </c>
      <c r="G1091" s="7">
        <v>1.8</v>
      </c>
      <c r="H1091" s="7">
        <v>0</v>
      </c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31">
        <f t="shared" si="17"/>
        <v>1.8</v>
      </c>
      <c r="T1091" s="33"/>
    </row>
    <row r="1092" spans="1:20" s="26" customFormat="1" ht="8.25" customHeight="1">
      <c r="A1092" s="5">
        <v>385</v>
      </c>
      <c r="B1092" s="13" t="s">
        <v>2458</v>
      </c>
      <c r="C1092" s="13" t="s">
        <v>2323</v>
      </c>
      <c r="D1092" s="14" t="s">
        <v>152</v>
      </c>
      <c r="E1092" s="15" t="s">
        <v>2157</v>
      </c>
      <c r="F1092" s="7">
        <v>0</v>
      </c>
      <c r="G1092" s="7">
        <v>1.8</v>
      </c>
      <c r="H1092" s="7">
        <v>0</v>
      </c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31">
        <f t="shared" si="17"/>
        <v>1.8</v>
      </c>
      <c r="T1092" s="33"/>
    </row>
    <row r="1093" spans="1:20" s="26" customFormat="1" ht="8.25" customHeight="1">
      <c r="A1093" s="5">
        <v>372</v>
      </c>
      <c r="B1093" s="17" t="s">
        <v>2777</v>
      </c>
      <c r="C1093" s="17" t="s">
        <v>2778</v>
      </c>
      <c r="D1093" s="14" t="s">
        <v>152</v>
      </c>
      <c r="E1093" s="15" t="s">
        <v>2520</v>
      </c>
      <c r="F1093" s="7">
        <v>0</v>
      </c>
      <c r="G1093" s="7">
        <v>2.16</v>
      </c>
      <c r="H1093" s="7">
        <v>0</v>
      </c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31">
        <f t="shared" si="17"/>
        <v>2.16</v>
      </c>
      <c r="T1093" s="33"/>
    </row>
    <row r="1094" spans="1:20" s="26" customFormat="1" ht="8.25" customHeight="1">
      <c r="A1094" s="5">
        <v>267</v>
      </c>
      <c r="B1094" s="13" t="s">
        <v>2696</v>
      </c>
      <c r="C1094" s="13" t="s">
        <v>2697</v>
      </c>
      <c r="D1094" s="14" t="s">
        <v>152</v>
      </c>
      <c r="E1094" s="15" t="s">
        <v>2520</v>
      </c>
      <c r="F1094" s="7">
        <v>1.89</v>
      </c>
      <c r="G1094" s="7">
        <v>2.16</v>
      </c>
      <c r="H1094" s="7">
        <v>0</v>
      </c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31">
        <f t="shared" si="17"/>
        <v>4.05</v>
      </c>
      <c r="T1094" s="33"/>
    </row>
    <row r="1095" spans="1:20" s="26" customFormat="1" ht="8.25" customHeight="1">
      <c r="A1095" s="5">
        <v>405</v>
      </c>
      <c r="B1095" s="13" t="s">
        <v>3115</v>
      </c>
      <c r="C1095" s="13" t="s">
        <v>3116</v>
      </c>
      <c r="D1095" s="14" t="s">
        <v>152</v>
      </c>
      <c r="E1095" s="15" t="s">
        <v>2869</v>
      </c>
      <c r="F1095" s="7">
        <v>1.5</v>
      </c>
      <c r="G1095" s="7">
        <v>0</v>
      </c>
      <c r="H1095" s="7">
        <v>0</v>
      </c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31">
        <f t="shared" si="17"/>
        <v>1.5</v>
      </c>
      <c r="T1095" s="33"/>
    </row>
    <row r="1096" spans="1:20" s="26" customFormat="1" ht="8.25" customHeight="1">
      <c r="A1096" s="5">
        <v>363</v>
      </c>
      <c r="B1096" s="13" t="s">
        <v>3076</v>
      </c>
      <c r="C1096" s="13" t="s">
        <v>3077</v>
      </c>
      <c r="D1096" s="14" t="s">
        <v>152</v>
      </c>
      <c r="E1096" s="15" t="s">
        <v>2869</v>
      </c>
      <c r="F1096" s="7">
        <v>0</v>
      </c>
      <c r="G1096" s="7">
        <v>2.16</v>
      </c>
      <c r="H1096" s="7">
        <v>0</v>
      </c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31">
        <f t="shared" si="17"/>
        <v>2.16</v>
      </c>
      <c r="T1096" s="33"/>
    </row>
    <row r="1097" spans="1:20" s="26" customFormat="1" ht="8.25" customHeight="1">
      <c r="A1097" s="5">
        <v>372</v>
      </c>
      <c r="B1097" s="13" t="s">
        <v>3094</v>
      </c>
      <c r="C1097" s="13" t="s">
        <v>3095</v>
      </c>
      <c r="D1097" s="14" t="s">
        <v>152</v>
      </c>
      <c r="E1097" s="15" t="s">
        <v>2869</v>
      </c>
      <c r="F1097" s="7">
        <v>0</v>
      </c>
      <c r="G1097" s="7">
        <v>1.8</v>
      </c>
      <c r="H1097" s="7">
        <v>0</v>
      </c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31">
        <f t="shared" si="17"/>
        <v>1.8</v>
      </c>
      <c r="T1097" s="33"/>
    </row>
    <row r="1098" spans="1:20" s="26" customFormat="1" ht="8.25" customHeight="1">
      <c r="A1098" s="5">
        <v>324</v>
      </c>
      <c r="B1098" s="13" t="s">
        <v>2360</v>
      </c>
      <c r="C1098" s="13" t="s">
        <v>3051</v>
      </c>
      <c r="D1098" s="14" t="s">
        <v>152</v>
      </c>
      <c r="E1098" s="15" t="s">
        <v>2869</v>
      </c>
      <c r="F1098" s="7">
        <v>0</v>
      </c>
      <c r="G1098" s="7">
        <v>3</v>
      </c>
      <c r="H1098" s="7">
        <v>0</v>
      </c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31">
        <f t="shared" si="17"/>
        <v>3</v>
      </c>
      <c r="T1098" s="33"/>
    </row>
    <row r="1099" spans="1:20" s="26" customFormat="1" ht="8.25" customHeight="1">
      <c r="A1099" s="5">
        <v>9</v>
      </c>
      <c r="B1099" s="13" t="s">
        <v>2231</v>
      </c>
      <c r="C1099" s="13" t="s">
        <v>2870</v>
      </c>
      <c r="D1099" s="14" t="s">
        <v>152</v>
      </c>
      <c r="E1099" s="15" t="s">
        <v>5455</v>
      </c>
      <c r="F1099" s="7">
        <v>1.89</v>
      </c>
      <c r="G1099" s="7">
        <v>27.12</v>
      </c>
      <c r="H1099" s="7">
        <v>37.5</v>
      </c>
      <c r="I1099" s="7"/>
      <c r="J1099" s="7"/>
      <c r="K1099" s="7"/>
      <c r="L1099" s="7"/>
      <c r="M1099" s="7"/>
      <c r="N1099" s="7"/>
      <c r="O1099" s="7"/>
      <c r="P1099" s="7"/>
      <c r="Q1099" s="7">
        <v>25.92</v>
      </c>
      <c r="R1099" s="7"/>
      <c r="S1099" s="31">
        <f t="shared" si="17"/>
        <v>92.43</v>
      </c>
      <c r="T1099" s="33"/>
    </row>
    <row r="1100" spans="1:20" s="26" customFormat="1" ht="8.25" customHeight="1">
      <c r="A1100" s="5">
        <v>324</v>
      </c>
      <c r="B1100" s="13" t="s">
        <v>2637</v>
      </c>
      <c r="C1100" s="13" t="s">
        <v>3371</v>
      </c>
      <c r="D1100" s="14" t="s">
        <v>152</v>
      </c>
      <c r="E1100" s="15" t="s">
        <v>3162</v>
      </c>
      <c r="F1100" s="7">
        <v>0</v>
      </c>
      <c r="G1100" s="7">
        <v>3</v>
      </c>
      <c r="H1100" s="7">
        <v>0</v>
      </c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31">
        <f t="shared" si="17"/>
        <v>3</v>
      </c>
      <c r="T1100" s="33"/>
    </row>
    <row r="1101" spans="1:20" s="26" customFormat="1" ht="8.25" customHeight="1">
      <c r="A1101" s="5">
        <v>372</v>
      </c>
      <c r="B1101" s="13" t="s">
        <v>3420</v>
      </c>
      <c r="C1101" s="13" t="s">
        <v>392</v>
      </c>
      <c r="D1101" s="14" t="s">
        <v>152</v>
      </c>
      <c r="E1101" s="15" t="s">
        <v>3162</v>
      </c>
      <c r="F1101" s="7">
        <v>0</v>
      </c>
      <c r="G1101" s="7">
        <v>1.8</v>
      </c>
      <c r="H1101" s="7">
        <v>0</v>
      </c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31">
        <f t="shared" si="17"/>
        <v>1.8</v>
      </c>
      <c r="T1101" s="33"/>
    </row>
    <row r="1102" spans="1:20" s="26" customFormat="1" ht="8.25" customHeight="1">
      <c r="A1102" s="5">
        <v>243</v>
      </c>
      <c r="B1102" s="13" t="s">
        <v>2541</v>
      </c>
      <c r="C1102" s="13" t="s">
        <v>3310</v>
      </c>
      <c r="D1102" s="14" t="s">
        <v>152</v>
      </c>
      <c r="E1102" s="15" t="s">
        <v>3162</v>
      </c>
      <c r="F1102" s="7">
        <v>0</v>
      </c>
      <c r="G1102" s="7">
        <v>5</v>
      </c>
      <c r="H1102" s="7">
        <v>0</v>
      </c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31">
        <f t="shared" si="17"/>
        <v>5</v>
      </c>
      <c r="T1102" s="33"/>
    </row>
    <row r="1103" spans="1:20" s="26" customFormat="1" ht="8.25" customHeight="1">
      <c r="A1103" s="5">
        <v>372</v>
      </c>
      <c r="B1103" s="13" t="s">
        <v>3421</v>
      </c>
      <c r="C1103" s="13" t="s">
        <v>3422</v>
      </c>
      <c r="D1103" s="14" t="s">
        <v>152</v>
      </c>
      <c r="E1103" s="15" t="s">
        <v>3162</v>
      </c>
      <c r="F1103" s="7">
        <v>0</v>
      </c>
      <c r="G1103" s="7">
        <v>1.8</v>
      </c>
      <c r="H1103" s="7">
        <v>0</v>
      </c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31">
        <f t="shared" si="17"/>
        <v>1.8</v>
      </c>
      <c r="T1103" s="33"/>
    </row>
    <row r="1104" spans="1:20" s="26" customFormat="1" ht="8.25" customHeight="1">
      <c r="A1104" s="5">
        <v>17</v>
      </c>
      <c r="B1104" s="13" t="s">
        <v>3169</v>
      </c>
      <c r="C1104" s="13" t="s">
        <v>3170</v>
      </c>
      <c r="D1104" s="14" t="s">
        <v>152</v>
      </c>
      <c r="E1104" s="15" t="s">
        <v>3162</v>
      </c>
      <c r="F1104" s="7">
        <v>0</v>
      </c>
      <c r="G1104" s="7">
        <v>37.6</v>
      </c>
      <c r="H1104" s="7">
        <v>29.700000000000003</v>
      </c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31">
        <f t="shared" si="17"/>
        <v>67.30000000000001</v>
      </c>
      <c r="T1104" s="33"/>
    </row>
    <row r="1105" spans="1:20" s="26" customFormat="1" ht="8.25" customHeight="1">
      <c r="A1105" s="5">
        <v>151</v>
      </c>
      <c r="B1105" s="13" t="s">
        <v>3243</v>
      </c>
      <c r="C1105" s="13" t="s">
        <v>3244</v>
      </c>
      <c r="D1105" s="14" t="s">
        <v>152</v>
      </c>
      <c r="E1105" s="15" t="s">
        <v>3162</v>
      </c>
      <c r="F1105" s="7">
        <v>7.79</v>
      </c>
      <c r="G1105" s="7">
        <v>2.16</v>
      </c>
      <c r="H1105" s="7">
        <v>0</v>
      </c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31">
        <f t="shared" si="17"/>
        <v>9.95</v>
      </c>
      <c r="T1105" s="33"/>
    </row>
    <row r="1106" spans="1:20" s="26" customFormat="1" ht="8.25" customHeight="1">
      <c r="A1106" s="5">
        <v>371</v>
      </c>
      <c r="B1106" s="13" t="s">
        <v>2914</v>
      </c>
      <c r="C1106" s="13" t="s">
        <v>3638</v>
      </c>
      <c r="D1106" s="14" t="s">
        <v>152</v>
      </c>
      <c r="E1106" s="15" t="s">
        <v>3472</v>
      </c>
      <c r="F1106" s="7">
        <v>2.7</v>
      </c>
      <c r="G1106" s="7">
        <v>0</v>
      </c>
      <c r="H1106" s="7">
        <v>0</v>
      </c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31">
        <f t="shared" si="17"/>
        <v>2.7</v>
      </c>
      <c r="T1106" s="33"/>
    </row>
    <row r="1107" spans="1:20" s="26" customFormat="1" ht="8.25" customHeight="1">
      <c r="A1107" s="5">
        <v>357</v>
      </c>
      <c r="B1107" s="13" t="s">
        <v>3420</v>
      </c>
      <c r="C1107" s="13" t="s">
        <v>3634</v>
      </c>
      <c r="D1107" s="14" t="s">
        <v>152</v>
      </c>
      <c r="E1107" s="15" t="s">
        <v>3472</v>
      </c>
      <c r="F1107" s="7">
        <v>0</v>
      </c>
      <c r="G1107" s="7">
        <v>3</v>
      </c>
      <c r="H1107" s="7">
        <v>0</v>
      </c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31">
        <f t="shared" si="17"/>
        <v>3</v>
      </c>
      <c r="T1107" s="33"/>
    </row>
    <row r="1108" spans="1:20" s="26" customFormat="1" ht="8.25" customHeight="1">
      <c r="A1108" s="5">
        <v>420</v>
      </c>
      <c r="B1108" s="13" t="s">
        <v>3688</v>
      </c>
      <c r="C1108" s="13" t="s">
        <v>3689</v>
      </c>
      <c r="D1108" s="14" t="s">
        <v>152</v>
      </c>
      <c r="E1108" s="15" t="s">
        <v>3472</v>
      </c>
      <c r="F1108" s="7">
        <v>0</v>
      </c>
      <c r="G1108" s="7">
        <v>1.8</v>
      </c>
      <c r="H1108" s="7">
        <v>0</v>
      </c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31">
        <f t="shared" si="17"/>
        <v>1.8</v>
      </c>
      <c r="T1108" s="33"/>
    </row>
    <row r="1109" spans="1:20" s="26" customFormat="1" ht="8.25" customHeight="1">
      <c r="A1109" s="5">
        <v>70</v>
      </c>
      <c r="B1109" s="13" t="s">
        <v>5118</v>
      </c>
      <c r="C1109" s="13" t="s">
        <v>5119</v>
      </c>
      <c r="D1109" s="14" t="s">
        <v>5120</v>
      </c>
      <c r="E1109" s="15" t="s">
        <v>5121</v>
      </c>
      <c r="F1109" s="7">
        <v>0</v>
      </c>
      <c r="G1109" s="7">
        <v>0</v>
      </c>
      <c r="H1109" s="7">
        <v>0</v>
      </c>
      <c r="I1109" s="7"/>
      <c r="J1109" s="7"/>
      <c r="K1109" s="7"/>
      <c r="L1109" s="7"/>
      <c r="M1109" s="7"/>
      <c r="N1109" s="7"/>
      <c r="O1109" s="7"/>
      <c r="P1109" s="7"/>
      <c r="Q1109" s="7">
        <v>25.92</v>
      </c>
      <c r="R1109" s="7"/>
      <c r="S1109" s="31">
        <f t="shared" si="17"/>
        <v>25.92</v>
      </c>
      <c r="T1109" s="33"/>
    </row>
    <row r="1110" spans="1:20" s="26" customFormat="1" ht="8.25" customHeight="1">
      <c r="A1110" s="5">
        <v>300</v>
      </c>
      <c r="B1110" s="17" t="s">
        <v>3243</v>
      </c>
      <c r="C1110" s="17" t="s">
        <v>3244</v>
      </c>
      <c r="D1110" s="14" t="s">
        <v>152</v>
      </c>
      <c r="E1110" s="15" t="s">
        <v>3472</v>
      </c>
      <c r="F1110" s="7">
        <v>0</v>
      </c>
      <c r="G1110" s="7">
        <v>5.29</v>
      </c>
      <c r="H1110" s="7">
        <v>0</v>
      </c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31">
        <f t="shared" si="17"/>
        <v>5.29</v>
      </c>
      <c r="T1110" s="33"/>
    </row>
    <row r="1111" spans="1:20" s="26" customFormat="1" ht="8.25" customHeight="1">
      <c r="A1111" s="5">
        <v>420</v>
      </c>
      <c r="B1111" s="13" t="s">
        <v>2720</v>
      </c>
      <c r="C1111" s="13" t="s">
        <v>4044</v>
      </c>
      <c r="D1111" s="14" t="s">
        <v>152</v>
      </c>
      <c r="E1111" s="15" t="s">
        <v>3756</v>
      </c>
      <c r="F1111" s="7">
        <v>0</v>
      </c>
      <c r="G1111" s="7">
        <v>1.8</v>
      </c>
      <c r="H1111" s="7">
        <v>0</v>
      </c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31">
        <f t="shared" si="17"/>
        <v>1.8</v>
      </c>
      <c r="T1111" s="33"/>
    </row>
    <row r="1112" spans="1:20" s="26" customFormat="1" ht="8.25" customHeight="1">
      <c r="A1112" s="5">
        <v>254</v>
      </c>
      <c r="B1112" s="13" t="s">
        <v>392</v>
      </c>
      <c r="C1112" s="13" t="s">
        <v>787</v>
      </c>
      <c r="D1112" s="14" t="s">
        <v>152</v>
      </c>
      <c r="E1112" s="15" t="s">
        <v>3756</v>
      </c>
      <c r="F1112" s="7">
        <v>0</v>
      </c>
      <c r="G1112" s="7">
        <v>6</v>
      </c>
      <c r="H1112" s="7">
        <v>0</v>
      </c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31">
        <f t="shared" si="17"/>
        <v>6</v>
      </c>
      <c r="T1112" s="33"/>
    </row>
    <row r="1113" spans="1:20" s="26" customFormat="1" ht="8.25" customHeight="1">
      <c r="A1113" s="5">
        <v>73</v>
      </c>
      <c r="B1113" s="13" t="s">
        <v>2417</v>
      </c>
      <c r="C1113" s="13" t="s">
        <v>3901</v>
      </c>
      <c r="D1113" s="14" t="s">
        <v>152</v>
      </c>
      <c r="E1113" s="15" t="s">
        <v>3756</v>
      </c>
      <c r="F1113" s="7">
        <v>0</v>
      </c>
      <c r="G1113" s="7">
        <v>0</v>
      </c>
      <c r="H1113" s="7">
        <v>7.5</v>
      </c>
      <c r="I1113" s="7"/>
      <c r="J1113" s="7"/>
      <c r="K1113" s="7"/>
      <c r="L1113" s="7"/>
      <c r="M1113" s="7"/>
      <c r="N1113" s="7"/>
      <c r="O1113" s="7"/>
      <c r="P1113" s="7"/>
      <c r="Q1113" s="7">
        <v>18.14</v>
      </c>
      <c r="R1113" s="7"/>
      <c r="S1113" s="31">
        <f t="shared" si="17"/>
        <v>25.64</v>
      </c>
      <c r="T1113" s="33"/>
    </row>
    <row r="1114" spans="1:20" s="26" customFormat="1" ht="8.25" customHeight="1">
      <c r="A1114" s="5">
        <v>58</v>
      </c>
      <c r="B1114" s="13" t="s">
        <v>3780</v>
      </c>
      <c r="C1114" s="13" t="s">
        <v>3781</v>
      </c>
      <c r="D1114" s="14" t="s">
        <v>152</v>
      </c>
      <c r="E1114" s="15" t="s">
        <v>3756</v>
      </c>
      <c r="F1114" s="7">
        <v>3.96</v>
      </c>
      <c r="G1114" s="7">
        <v>0</v>
      </c>
      <c r="H1114" s="7">
        <v>31.5</v>
      </c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31">
        <f t="shared" si="17"/>
        <v>35.46</v>
      </c>
      <c r="T1114" s="33"/>
    </row>
    <row r="1115" spans="1:20" s="26" customFormat="1" ht="8.25" customHeight="1">
      <c r="A1115" s="5">
        <v>328</v>
      </c>
      <c r="B1115" s="17" t="s">
        <v>3974</v>
      </c>
      <c r="C1115" s="17" t="s">
        <v>3975</v>
      </c>
      <c r="D1115" s="14" t="s">
        <v>152</v>
      </c>
      <c r="E1115" s="15" t="s">
        <v>3756</v>
      </c>
      <c r="F1115" s="7">
        <v>1.08</v>
      </c>
      <c r="G1115" s="7">
        <v>3</v>
      </c>
      <c r="H1115" s="7">
        <v>0</v>
      </c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31">
        <f t="shared" si="17"/>
        <v>4.08</v>
      </c>
      <c r="T1115" s="33"/>
    </row>
    <row r="1116" spans="1:20" s="26" customFormat="1" ht="8.25" customHeight="1">
      <c r="A1116" s="5">
        <v>148</v>
      </c>
      <c r="B1116" s="13" t="s">
        <v>2417</v>
      </c>
      <c r="C1116" s="13" t="s">
        <v>3901</v>
      </c>
      <c r="D1116" s="14" t="s">
        <v>152</v>
      </c>
      <c r="E1116" s="15" t="s">
        <v>4088</v>
      </c>
      <c r="F1116" s="7">
        <v>0</v>
      </c>
      <c r="G1116" s="7">
        <v>8.89</v>
      </c>
      <c r="H1116" s="7">
        <v>0</v>
      </c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31">
        <f t="shared" si="17"/>
        <v>8.89</v>
      </c>
      <c r="T1116" s="33"/>
    </row>
    <row r="1117" spans="1:20" s="26" customFormat="1" ht="8.25" customHeight="1">
      <c r="A1117" s="5">
        <v>365</v>
      </c>
      <c r="B1117" s="13" t="s">
        <v>937</v>
      </c>
      <c r="C1117" s="13" t="s">
        <v>4300</v>
      </c>
      <c r="D1117" s="14" t="s">
        <v>152</v>
      </c>
      <c r="E1117" s="15" t="s">
        <v>4088</v>
      </c>
      <c r="F1117" s="7">
        <v>1.08</v>
      </c>
      <c r="G1117" s="7">
        <v>0</v>
      </c>
      <c r="H1117" s="7">
        <v>0</v>
      </c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31">
        <f t="shared" si="17"/>
        <v>1.08</v>
      </c>
      <c r="T1117" s="33"/>
    </row>
    <row r="1118" spans="1:20" s="26" customFormat="1" ht="8.25" customHeight="1">
      <c r="A1118" s="5">
        <v>23</v>
      </c>
      <c r="B1118" s="13" t="s">
        <v>3780</v>
      </c>
      <c r="C1118" s="13" t="s">
        <v>3781</v>
      </c>
      <c r="D1118" s="14" t="s">
        <v>152</v>
      </c>
      <c r="E1118" s="15" t="s">
        <v>4088</v>
      </c>
      <c r="F1118" s="7">
        <v>0</v>
      </c>
      <c r="G1118" s="7">
        <v>3</v>
      </c>
      <c r="H1118" s="7">
        <v>37.5</v>
      </c>
      <c r="I1118" s="7"/>
      <c r="J1118" s="7"/>
      <c r="K1118" s="7"/>
      <c r="L1118" s="7"/>
      <c r="M1118" s="7"/>
      <c r="N1118" s="7"/>
      <c r="O1118" s="7"/>
      <c r="P1118" s="7"/>
      <c r="Q1118" s="7">
        <v>18.14</v>
      </c>
      <c r="R1118" s="7"/>
      <c r="S1118" s="31">
        <f t="shared" si="17"/>
        <v>58.64</v>
      </c>
      <c r="T1118" s="33"/>
    </row>
    <row r="1119" spans="1:20" s="26" customFormat="1" ht="8.25" customHeight="1">
      <c r="A1119" s="5">
        <v>307</v>
      </c>
      <c r="B1119" s="13" t="s">
        <v>4258</v>
      </c>
      <c r="C1119" s="13" t="s">
        <v>1133</v>
      </c>
      <c r="D1119" s="14" t="s">
        <v>152</v>
      </c>
      <c r="E1119" s="15" t="s">
        <v>4088</v>
      </c>
      <c r="F1119" s="7">
        <v>0</v>
      </c>
      <c r="G1119" s="7">
        <v>2.16</v>
      </c>
      <c r="H1119" s="7">
        <v>0</v>
      </c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31">
        <f t="shared" si="17"/>
        <v>2.16</v>
      </c>
      <c r="T1119" s="33"/>
    </row>
    <row r="1120" spans="1:20" s="26" customFormat="1" ht="8.25" customHeight="1">
      <c r="A1120" s="5">
        <v>307</v>
      </c>
      <c r="B1120" s="13" t="s">
        <v>4503</v>
      </c>
      <c r="C1120" s="13" t="s">
        <v>4504</v>
      </c>
      <c r="D1120" s="14" t="s">
        <v>152</v>
      </c>
      <c r="E1120" s="15" t="s">
        <v>4334</v>
      </c>
      <c r="F1120" s="7">
        <v>0</v>
      </c>
      <c r="G1120" s="7">
        <v>2.16</v>
      </c>
      <c r="H1120" s="7">
        <v>0</v>
      </c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31">
        <f t="shared" si="17"/>
        <v>2.16</v>
      </c>
      <c r="T1120" s="33"/>
    </row>
    <row r="1121" spans="1:20" s="26" customFormat="1" ht="8.25" customHeight="1">
      <c r="A1121" s="5">
        <v>319</v>
      </c>
      <c r="B1121" s="13" t="s">
        <v>4522</v>
      </c>
      <c r="C1121" s="13" t="s">
        <v>4523</v>
      </c>
      <c r="D1121" s="14" t="s">
        <v>152</v>
      </c>
      <c r="E1121" s="15" t="s">
        <v>4334</v>
      </c>
      <c r="F1121" s="7">
        <v>0</v>
      </c>
      <c r="G1121" s="7">
        <v>1.8</v>
      </c>
      <c r="H1121" s="7">
        <v>0</v>
      </c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31">
        <f t="shared" si="17"/>
        <v>1.8</v>
      </c>
      <c r="T1121" s="33"/>
    </row>
    <row r="1122" spans="1:20" s="26" customFormat="1" ht="8.25" customHeight="1">
      <c r="A1122" s="12">
        <v>32</v>
      </c>
      <c r="B1122" s="13" t="s">
        <v>27</v>
      </c>
      <c r="C1122" s="13" t="s">
        <v>28</v>
      </c>
      <c r="D1122" s="14" t="s">
        <v>29</v>
      </c>
      <c r="E1122" s="15" t="s">
        <v>9</v>
      </c>
      <c r="F1122" s="7">
        <v>4.5</v>
      </c>
      <c r="G1122" s="7">
        <v>0</v>
      </c>
      <c r="H1122" s="7">
        <v>37.5</v>
      </c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31">
        <f t="shared" si="17"/>
        <v>42</v>
      </c>
      <c r="T1122" s="32"/>
    </row>
    <row r="1123" spans="1:20" s="26" customFormat="1" ht="8.25" customHeight="1">
      <c r="A1123" s="5">
        <v>313</v>
      </c>
      <c r="B1123" s="13" t="s">
        <v>630</v>
      </c>
      <c r="C1123" s="13" t="s">
        <v>631</v>
      </c>
      <c r="D1123" s="14" t="s">
        <v>29</v>
      </c>
      <c r="E1123" s="15" t="s">
        <v>342</v>
      </c>
      <c r="F1123" s="7">
        <v>1.5</v>
      </c>
      <c r="G1123" s="7">
        <v>0</v>
      </c>
      <c r="H1123" s="7">
        <v>0</v>
      </c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31">
        <f t="shared" si="17"/>
        <v>1.5</v>
      </c>
      <c r="T1123" s="32"/>
    </row>
    <row r="1124" spans="1:20" s="26" customFormat="1" ht="8.25" customHeight="1">
      <c r="A1124" s="5">
        <v>207</v>
      </c>
      <c r="B1124" s="13" t="s">
        <v>792</v>
      </c>
      <c r="C1124" s="13" t="s">
        <v>793</v>
      </c>
      <c r="D1124" s="14" t="s">
        <v>29</v>
      </c>
      <c r="E1124" s="15" t="s">
        <v>665</v>
      </c>
      <c r="F1124" s="7">
        <v>0</v>
      </c>
      <c r="G1124" s="7">
        <v>5.29</v>
      </c>
      <c r="H1124" s="7">
        <v>0</v>
      </c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31">
        <f t="shared" si="17"/>
        <v>5.29</v>
      </c>
      <c r="T1124" s="32"/>
    </row>
    <row r="1125" spans="1:20" s="26" customFormat="1" ht="8.25" customHeight="1">
      <c r="A1125" s="5">
        <v>82</v>
      </c>
      <c r="B1125" s="13" t="s">
        <v>5314</v>
      </c>
      <c r="C1125" s="13" t="s">
        <v>5313</v>
      </c>
      <c r="D1125" s="14" t="s">
        <v>5140</v>
      </c>
      <c r="E1125" s="15" t="s">
        <v>5215</v>
      </c>
      <c r="F1125" s="7">
        <v>0</v>
      </c>
      <c r="G1125" s="7">
        <v>0</v>
      </c>
      <c r="H1125" s="7">
        <v>0</v>
      </c>
      <c r="I1125" s="7"/>
      <c r="J1125" s="7"/>
      <c r="K1125" s="7"/>
      <c r="L1125" s="7"/>
      <c r="M1125" s="7"/>
      <c r="N1125" s="7"/>
      <c r="O1125" s="7"/>
      <c r="P1125" s="7"/>
      <c r="Q1125" s="7">
        <v>18.14</v>
      </c>
      <c r="R1125" s="7"/>
      <c r="S1125" s="31">
        <f t="shared" si="17"/>
        <v>18.14</v>
      </c>
      <c r="T1125" s="32"/>
    </row>
    <row r="1126" spans="1:20" s="26" customFormat="1" ht="8.25" customHeight="1">
      <c r="A1126" s="5">
        <v>164</v>
      </c>
      <c r="B1126" s="13" t="s">
        <v>383</v>
      </c>
      <c r="C1126" s="13" t="s">
        <v>1056</v>
      </c>
      <c r="D1126" s="13" t="s">
        <v>29</v>
      </c>
      <c r="E1126" s="6" t="s">
        <v>949</v>
      </c>
      <c r="F1126" s="7">
        <v>0</v>
      </c>
      <c r="G1126" s="7">
        <v>7.56</v>
      </c>
      <c r="H1126" s="7">
        <v>0</v>
      </c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31">
        <f t="shared" si="17"/>
        <v>7.56</v>
      </c>
      <c r="T1126" s="32"/>
    </row>
    <row r="1127" spans="1:20" s="26" customFormat="1" ht="8.25" customHeight="1">
      <c r="A1127" s="5">
        <v>75</v>
      </c>
      <c r="B1127" s="13" t="s">
        <v>383</v>
      </c>
      <c r="C1127" s="13" t="s">
        <v>1056</v>
      </c>
      <c r="D1127" s="14" t="s">
        <v>29</v>
      </c>
      <c r="E1127" s="15" t="s">
        <v>1227</v>
      </c>
      <c r="F1127" s="7">
        <v>11.8</v>
      </c>
      <c r="G1127" s="7">
        <v>0</v>
      </c>
      <c r="H1127" s="7">
        <v>8.100000000000001</v>
      </c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31">
        <f t="shared" si="17"/>
        <v>19.900000000000002</v>
      </c>
      <c r="T1127" s="32"/>
    </row>
    <row r="1128" spans="1:20" s="26" customFormat="1" ht="8.25" customHeight="1">
      <c r="A1128" s="5">
        <v>82</v>
      </c>
      <c r="B1128" s="17" t="s">
        <v>5138</v>
      </c>
      <c r="C1128" s="17" t="s">
        <v>5139</v>
      </c>
      <c r="D1128" s="14" t="s">
        <v>5140</v>
      </c>
      <c r="E1128" s="15" t="s">
        <v>1521</v>
      </c>
      <c r="F1128" s="7">
        <v>0</v>
      </c>
      <c r="G1128" s="7">
        <v>0</v>
      </c>
      <c r="H1128" s="7">
        <v>0</v>
      </c>
      <c r="I1128" s="7"/>
      <c r="J1128" s="7"/>
      <c r="K1128" s="7"/>
      <c r="L1128" s="7"/>
      <c r="M1128" s="7"/>
      <c r="N1128" s="7"/>
      <c r="O1128" s="7"/>
      <c r="P1128" s="7"/>
      <c r="Q1128" s="7">
        <v>18.14</v>
      </c>
      <c r="R1128" s="7"/>
      <c r="S1128" s="31">
        <f t="shared" si="17"/>
        <v>18.14</v>
      </c>
      <c r="T1128" s="32"/>
    </row>
    <row r="1129" spans="1:20" s="26" customFormat="1" ht="8.25" customHeight="1">
      <c r="A1129" s="5">
        <v>256</v>
      </c>
      <c r="B1129" s="13" t="s">
        <v>1674</v>
      </c>
      <c r="C1129" s="13" t="s">
        <v>1675</v>
      </c>
      <c r="D1129" s="14" t="s">
        <v>29</v>
      </c>
      <c r="E1129" s="15" t="s">
        <v>1521</v>
      </c>
      <c r="F1129" s="7">
        <v>0</v>
      </c>
      <c r="G1129" s="7">
        <v>3.78</v>
      </c>
      <c r="H1129" s="7">
        <v>0</v>
      </c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31">
        <f t="shared" si="17"/>
        <v>3.78</v>
      </c>
      <c r="T1129" s="32"/>
    </row>
    <row r="1130" spans="1:20" s="26" customFormat="1" ht="8.25" customHeight="1">
      <c r="A1130" s="5">
        <v>385</v>
      </c>
      <c r="B1130" s="13" t="s">
        <v>1765</v>
      </c>
      <c r="C1130" s="13" t="s">
        <v>1766</v>
      </c>
      <c r="D1130" s="14" t="s">
        <v>29</v>
      </c>
      <c r="E1130" s="15" t="s">
        <v>1521</v>
      </c>
      <c r="F1130" s="7">
        <v>0.9</v>
      </c>
      <c r="G1130" s="7">
        <v>0</v>
      </c>
      <c r="H1130" s="7">
        <v>0</v>
      </c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31">
        <f t="shared" si="17"/>
        <v>0.9</v>
      </c>
      <c r="T1130" s="32"/>
    </row>
    <row r="1131" spans="1:20" s="26" customFormat="1" ht="8.25" customHeight="1">
      <c r="A1131" s="12">
        <v>56</v>
      </c>
      <c r="B1131" s="13" t="s">
        <v>1857</v>
      </c>
      <c r="C1131" s="13" t="s">
        <v>1858</v>
      </c>
      <c r="D1131" s="14" t="s">
        <v>29</v>
      </c>
      <c r="E1131" s="15" t="s">
        <v>1792</v>
      </c>
      <c r="F1131" s="7">
        <v>0</v>
      </c>
      <c r="G1131" s="7">
        <v>0</v>
      </c>
      <c r="H1131" s="7">
        <v>8.100000000000001</v>
      </c>
      <c r="I1131" s="7"/>
      <c r="J1131" s="7"/>
      <c r="K1131" s="7"/>
      <c r="L1131" s="7"/>
      <c r="M1131" s="7"/>
      <c r="N1131" s="7"/>
      <c r="O1131" s="7"/>
      <c r="P1131" s="7"/>
      <c r="Q1131" s="7">
        <v>18.14</v>
      </c>
      <c r="R1131" s="7"/>
      <c r="S1131" s="31">
        <f t="shared" si="17"/>
        <v>26.240000000000002</v>
      </c>
      <c r="T1131" s="32"/>
    </row>
    <row r="1132" spans="1:20" s="26" customFormat="1" ht="8.25" customHeight="1">
      <c r="A1132" s="12">
        <v>267</v>
      </c>
      <c r="B1132" s="13" t="s">
        <v>1765</v>
      </c>
      <c r="C1132" s="13" t="s">
        <v>1766</v>
      </c>
      <c r="D1132" s="14" t="s">
        <v>29</v>
      </c>
      <c r="E1132" s="15" t="s">
        <v>1792</v>
      </c>
      <c r="F1132" s="7">
        <v>1.08</v>
      </c>
      <c r="G1132" s="7">
        <v>0</v>
      </c>
      <c r="H1132" s="7">
        <v>0</v>
      </c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31">
        <f t="shared" si="17"/>
        <v>1.08</v>
      </c>
      <c r="T1132" s="32"/>
    </row>
    <row r="1133" spans="1:20" s="26" customFormat="1" ht="8.25" customHeight="1">
      <c r="A1133" s="12">
        <v>243</v>
      </c>
      <c r="B1133" s="13" t="s">
        <v>2111</v>
      </c>
      <c r="C1133" s="13" t="s">
        <v>2112</v>
      </c>
      <c r="D1133" s="14" t="s">
        <v>29</v>
      </c>
      <c r="E1133" s="15" t="s">
        <v>1977</v>
      </c>
      <c r="F1133" s="7">
        <v>1.8</v>
      </c>
      <c r="G1133" s="7">
        <v>0</v>
      </c>
      <c r="H1133" s="7">
        <v>0</v>
      </c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31">
        <f t="shared" si="17"/>
        <v>1.8</v>
      </c>
      <c r="T1133" s="32"/>
    </row>
    <row r="1134" spans="1:20" s="26" customFormat="1" ht="8.25" customHeight="1">
      <c r="A1134" s="12">
        <v>164</v>
      </c>
      <c r="B1134" s="13" t="s">
        <v>135</v>
      </c>
      <c r="C1134" s="13" t="s">
        <v>2073</v>
      </c>
      <c r="D1134" s="14" t="s">
        <v>29</v>
      </c>
      <c r="E1134" s="15" t="s">
        <v>1977</v>
      </c>
      <c r="F1134" s="7">
        <v>0.9</v>
      </c>
      <c r="G1134" s="7">
        <v>3.78</v>
      </c>
      <c r="H1134" s="7">
        <v>0</v>
      </c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31">
        <f t="shared" si="17"/>
        <v>4.68</v>
      </c>
      <c r="T1134" s="32"/>
    </row>
    <row r="1135" spans="1:20" s="26" customFormat="1" ht="8.25" customHeight="1">
      <c r="A1135" s="5">
        <v>102</v>
      </c>
      <c r="B1135" s="17" t="s">
        <v>2209</v>
      </c>
      <c r="C1135" s="17" t="s">
        <v>2210</v>
      </c>
      <c r="D1135" s="14" t="s">
        <v>29</v>
      </c>
      <c r="E1135" s="15" t="s">
        <v>2157</v>
      </c>
      <c r="F1135" s="7">
        <v>0</v>
      </c>
      <c r="G1135" s="7">
        <v>0</v>
      </c>
      <c r="H1135" s="7">
        <v>13.5</v>
      </c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31">
        <f t="shared" si="17"/>
        <v>13.5</v>
      </c>
      <c r="T1135" s="33"/>
    </row>
    <row r="1136" spans="1:20" s="26" customFormat="1" ht="8.25" customHeight="1">
      <c r="A1136" s="5">
        <v>335</v>
      </c>
      <c r="B1136" s="13" t="s">
        <v>2401</v>
      </c>
      <c r="C1136" s="13" t="s">
        <v>2402</v>
      </c>
      <c r="D1136" s="14" t="s">
        <v>29</v>
      </c>
      <c r="E1136" s="15" t="s">
        <v>2157</v>
      </c>
      <c r="F1136" s="7">
        <v>2.7</v>
      </c>
      <c r="G1136" s="7">
        <v>0</v>
      </c>
      <c r="H1136" s="7">
        <v>0</v>
      </c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31">
        <f t="shared" si="17"/>
        <v>2.7</v>
      </c>
      <c r="T1136" s="33"/>
    </row>
    <row r="1137" spans="1:20" s="26" customFormat="1" ht="8.25" customHeight="1">
      <c r="A1137" s="5">
        <v>242</v>
      </c>
      <c r="B1137" s="13" t="s">
        <v>2680</v>
      </c>
      <c r="C1137" s="13" t="s">
        <v>2681</v>
      </c>
      <c r="D1137" s="14" t="s">
        <v>29</v>
      </c>
      <c r="E1137" s="15" t="s">
        <v>2520</v>
      </c>
      <c r="F1137" s="7">
        <v>4.5</v>
      </c>
      <c r="G1137" s="7">
        <v>0</v>
      </c>
      <c r="H1137" s="7">
        <v>0</v>
      </c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31">
        <f t="shared" si="17"/>
        <v>4.5</v>
      </c>
      <c r="T1137" s="33"/>
    </row>
    <row r="1138" spans="1:20" s="26" customFormat="1" ht="8.25" customHeight="1">
      <c r="A1138" s="5">
        <v>70</v>
      </c>
      <c r="B1138" s="13" t="s">
        <v>2895</v>
      </c>
      <c r="C1138" s="13" t="s">
        <v>2896</v>
      </c>
      <c r="D1138" s="14" t="s">
        <v>29</v>
      </c>
      <c r="E1138" s="15" t="s">
        <v>2869</v>
      </c>
      <c r="F1138" s="7">
        <v>0</v>
      </c>
      <c r="G1138" s="7">
        <v>0</v>
      </c>
      <c r="H1138" s="7">
        <v>22.5</v>
      </c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31">
        <f t="shared" si="17"/>
        <v>22.5</v>
      </c>
      <c r="T1138" s="33"/>
    </row>
    <row r="1139" spans="1:20" s="26" customFormat="1" ht="8.25" customHeight="1">
      <c r="A1139" s="5">
        <v>106</v>
      </c>
      <c r="B1139" s="13" t="s">
        <v>3073</v>
      </c>
      <c r="C1139" s="13" t="s">
        <v>3232</v>
      </c>
      <c r="D1139" s="14" t="s">
        <v>29</v>
      </c>
      <c r="E1139" s="15" t="s">
        <v>5465</v>
      </c>
      <c r="F1139" s="7">
        <v>0</v>
      </c>
      <c r="G1139" s="7">
        <v>2.16</v>
      </c>
      <c r="H1139" s="7">
        <v>13.5</v>
      </c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31">
        <f t="shared" si="17"/>
        <v>15.66</v>
      </c>
      <c r="T1139" s="33"/>
    </row>
    <row r="1140" spans="1:20" s="26" customFormat="1" ht="8.25" customHeight="1">
      <c r="A1140" s="5">
        <v>89</v>
      </c>
      <c r="B1140" s="13" t="s">
        <v>3639</v>
      </c>
      <c r="C1140" s="13" t="s">
        <v>3640</v>
      </c>
      <c r="D1140" s="14" t="s">
        <v>29</v>
      </c>
      <c r="E1140" s="15" t="s">
        <v>5456</v>
      </c>
      <c r="F1140" s="7">
        <v>2.7</v>
      </c>
      <c r="G1140" s="7">
        <v>7.56</v>
      </c>
      <c r="H1140" s="7">
        <v>10.8</v>
      </c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31">
        <f t="shared" si="17"/>
        <v>21.060000000000002</v>
      </c>
      <c r="T1140" s="33"/>
    </row>
    <row r="1141" spans="1:20" s="26" customFormat="1" ht="8.25" customHeight="1">
      <c r="A1141" s="5">
        <v>108</v>
      </c>
      <c r="B1141" s="13" t="s">
        <v>2209</v>
      </c>
      <c r="C1141" s="13" t="s">
        <v>3812</v>
      </c>
      <c r="D1141" s="14" t="s">
        <v>29</v>
      </c>
      <c r="E1141" s="15" t="s">
        <v>3756</v>
      </c>
      <c r="F1141" s="7">
        <v>7.5</v>
      </c>
      <c r="G1141" s="7">
        <v>8.78</v>
      </c>
      <c r="H1141" s="7">
        <v>0</v>
      </c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31">
        <f t="shared" si="17"/>
        <v>16.28</v>
      </c>
      <c r="T1141" s="33"/>
    </row>
    <row r="1142" spans="1:20" s="26" customFormat="1" ht="8.25" customHeight="1">
      <c r="A1142" s="5">
        <v>313</v>
      </c>
      <c r="B1142" s="13" t="s">
        <v>3524</v>
      </c>
      <c r="C1142" s="13" t="s">
        <v>4265</v>
      </c>
      <c r="D1142" s="14" t="s">
        <v>29</v>
      </c>
      <c r="E1142" s="15" t="s">
        <v>4088</v>
      </c>
      <c r="F1142" s="7">
        <v>1.98</v>
      </c>
      <c r="G1142" s="7">
        <v>0</v>
      </c>
      <c r="H1142" s="7">
        <v>0</v>
      </c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31">
        <f t="shared" si="17"/>
        <v>1.98</v>
      </c>
      <c r="T1142" s="33"/>
    </row>
    <row r="1143" spans="1:20" s="26" customFormat="1" ht="8.25" customHeight="1">
      <c r="A1143" s="5">
        <v>34</v>
      </c>
      <c r="B1143" s="17" t="s">
        <v>4110</v>
      </c>
      <c r="C1143" s="17" t="s">
        <v>4111</v>
      </c>
      <c r="D1143" s="14" t="s">
        <v>29</v>
      </c>
      <c r="E1143" s="15" t="s">
        <v>4088</v>
      </c>
      <c r="F1143" s="7">
        <v>2.7</v>
      </c>
      <c r="G1143" s="7">
        <v>7.56</v>
      </c>
      <c r="H1143" s="7">
        <v>8.100000000000001</v>
      </c>
      <c r="I1143" s="7"/>
      <c r="J1143" s="7"/>
      <c r="K1143" s="7"/>
      <c r="L1143" s="7"/>
      <c r="M1143" s="7"/>
      <c r="N1143" s="7"/>
      <c r="O1143" s="7"/>
      <c r="P1143" s="7"/>
      <c r="Q1143" s="7">
        <v>25.92</v>
      </c>
      <c r="R1143" s="7"/>
      <c r="S1143" s="31">
        <f t="shared" si="17"/>
        <v>44.28</v>
      </c>
      <c r="T1143" s="33"/>
    </row>
    <row r="1144" spans="1:20" s="26" customFormat="1" ht="8.25" customHeight="1">
      <c r="A1144" s="5">
        <v>36</v>
      </c>
      <c r="B1144" s="17" t="s">
        <v>4352</v>
      </c>
      <c r="C1144" s="17" t="s">
        <v>3640</v>
      </c>
      <c r="D1144" s="14" t="s">
        <v>29</v>
      </c>
      <c r="E1144" s="15" t="s">
        <v>4334</v>
      </c>
      <c r="F1144" s="7">
        <v>4.5</v>
      </c>
      <c r="G1144" s="7">
        <v>17.89</v>
      </c>
      <c r="H1144" s="7">
        <v>13.6575</v>
      </c>
      <c r="I1144" s="7"/>
      <c r="J1144" s="7"/>
      <c r="K1144" s="7"/>
      <c r="L1144" s="7"/>
      <c r="M1144" s="7"/>
      <c r="N1144" s="7"/>
      <c r="O1144" s="7">
        <v>6</v>
      </c>
      <c r="P1144" s="7"/>
      <c r="Q1144" s="7"/>
      <c r="R1144" s="7"/>
      <c r="S1144" s="31">
        <f t="shared" si="17"/>
        <v>42.0475</v>
      </c>
      <c r="T1144" s="33"/>
    </row>
    <row r="1145" spans="1:20" s="26" customFormat="1" ht="8.25" customHeight="1">
      <c r="A1145" s="5">
        <v>55</v>
      </c>
      <c r="B1145" s="13" t="s">
        <v>556</v>
      </c>
      <c r="C1145" s="13" t="s">
        <v>1544</v>
      </c>
      <c r="D1145" s="14" t="s">
        <v>1545</v>
      </c>
      <c r="E1145" s="15" t="s">
        <v>1521</v>
      </c>
      <c r="F1145" s="7">
        <v>1.8</v>
      </c>
      <c r="G1145" s="7">
        <v>12.705</v>
      </c>
      <c r="H1145" s="7">
        <v>17.28</v>
      </c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31">
        <f t="shared" si="17"/>
        <v>31.785000000000004</v>
      </c>
      <c r="T1145" s="32"/>
    </row>
    <row r="1146" spans="1:20" s="26" customFormat="1" ht="8.25" customHeight="1">
      <c r="A1146" s="5">
        <v>184</v>
      </c>
      <c r="B1146" s="13" t="s">
        <v>3875</v>
      </c>
      <c r="C1146" s="13" t="s">
        <v>3876</v>
      </c>
      <c r="D1146" s="14" t="s">
        <v>737</v>
      </c>
      <c r="E1146" s="15" t="s">
        <v>3756</v>
      </c>
      <c r="F1146" s="7">
        <v>0</v>
      </c>
      <c r="G1146" s="7">
        <v>0</v>
      </c>
      <c r="H1146" s="7">
        <v>8.100000000000001</v>
      </c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31">
        <f t="shared" si="17"/>
        <v>8.100000000000001</v>
      </c>
      <c r="T1146" s="33"/>
    </row>
    <row r="1147" spans="1:20" s="26" customFormat="1" ht="8.25" customHeight="1">
      <c r="A1147" s="5">
        <v>238</v>
      </c>
      <c r="B1147" s="13" t="s">
        <v>526</v>
      </c>
      <c r="C1147" s="13" t="s">
        <v>527</v>
      </c>
      <c r="D1147" s="13" t="s">
        <v>528</v>
      </c>
      <c r="E1147" s="15" t="s">
        <v>342</v>
      </c>
      <c r="F1147" s="7">
        <v>0</v>
      </c>
      <c r="G1147" s="7">
        <v>3.6</v>
      </c>
      <c r="H1147" s="7">
        <v>0</v>
      </c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31">
        <f t="shared" si="17"/>
        <v>3.6</v>
      </c>
      <c r="T1147" s="32"/>
    </row>
    <row r="1148" spans="1:20" s="26" customFormat="1" ht="8.25" customHeight="1">
      <c r="A1148" s="5">
        <v>164</v>
      </c>
      <c r="B1148" s="17" t="s">
        <v>5008</v>
      </c>
      <c r="C1148" s="17" t="s">
        <v>5009</v>
      </c>
      <c r="D1148" s="14" t="s">
        <v>5010</v>
      </c>
      <c r="E1148" s="15" t="s">
        <v>949</v>
      </c>
      <c r="F1148" s="7">
        <v>0</v>
      </c>
      <c r="G1148" s="7">
        <v>0</v>
      </c>
      <c r="H1148" s="7">
        <v>8.1</v>
      </c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31">
        <f t="shared" si="17"/>
        <v>8.1</v>
      </c>
      <c r="T1148" s="32"/>
    </row>
    <row r="1149" spans="1:20" s="26" customFormat="1" ht="8.25" customHeight="1">
      <c r="A1149" s="5">
        <v>291</v>
      </c>
      <c r="B1149" s="13" t="s">
        <v>2037</v>
      </c>
      <c r="C1149" s="13" t="s">
        <v>2355</v>
      </c>
      <c r="D1149" s="14" t="s">
        <v>528</v>
      </c>
      <c r="E1149" s="15" t="s">
        <v>2157</v>
      </c>
      <c r="F1149" s="7">
        <v>0</v>
      </c>
      <c r="G1149" s="7">
        <v>3.6</v>
      </c>
      <c r="H1149" s="7">
        <v>0</v>
      </c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31">
        <f t="shared" si="17"/>
        <v>3.6</v>
      </c>
      <c r="T1149" s="33"/>
    </row>
    <row r="1150" spans="1:20" s="26" customFormat="1" ht="8.25" customHeight="1">
      <c r="A1150" s="5">
        <v>335</v>
      </c>
      <c r="B1150" s="13" t="s">
        <v>2750</v>
      </c>
      <c r="C1150" s="13" t="s">
        <v>2751</v>
      </c>
      <c r="D1150" s="14" t="s">
        <v>528</v>
      </c>
      <c r="E1150" s="15" t="s">
        <v>2520</v>
      </c>
      <c r="F1150" s="7">
        <v>2.7</v>
      </c>
      <c r="G1150" s="7">
        <v>0</v>
      </c>
      <c r="H1150" s="7">
        <v>0</v>
      </c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31">
        <f t="shared" si="17"/>
        <v>2.7</v>
      </c>
      <c r="T1150" s="33"/>
    </row>
    <row r="1151" spans="1:20" s="26" customFormat="1" ht="8.25" customHeight="1">
      <c r="A1151" s="5">
        <v>63</v>
      </c>
      <c r="B1151" s="13" t="s">
        <v>2583</v>
      </c>
      <c r="C1151" s="13" t="s">
        <v>2584</v>
      </c>
      <c r="D1151" s="14" t="s">
        <v>528</v>
      </c>
      <c r="E1151" s="15" t="s">
        <v>2520</v>
      </c>
      <c r="F1151" s="7">
        <v>2.7</v>
      </c>
      <c r="G1151" s="7">
        <v>12.599999999999998</v>
      </c>
      <c r="H1151" s="7">
        <v>8.1</v>
      </c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31">
        <f t="shared" si="17"/>
        <v>23.4</v>
      </c>
      <c r="T1151" s="33"/>
    </row>
    <row r="1152" spans="1:20" s="26" customFormat="1" ht="8.25" customHeight="1">
      <c r="A1152" s="5">
        <v>100</v>
      </c>
      <c r="B1152" s="13" t="s">
        <v>3074</v>
      </c>
      <c r="C1152" s="13" t="s">
        <v>3075</v>
      </c>
      <c r="D1152" s="14" t="s">
        <v>528</v>
      </c>
      <c r="E1152" s="15" t="s">
        <v>5455</v>
      </c>
      <c r="F1152" s="7">
        <v>0</v>
      </c>
      <c r="G1152" s="7">
        <v>17.16</v>
      </c>
      <c r="H1152" s="7">
        <v>0</v>
      </c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31">
        <f t="shared" si="17"/>
        <v>17.16</v>
      </c>
      <c r="T1152" s="33"/>
    </row>
    <row r="1153" spans="1:20" s="26" customFormat="1" ht="8.25" customHeight="1">
      <c r="A1153" s="5">
        <v>177</v>
      </c>
      <c r="B1153" s="13" t="s">
        <v>2750</v>
      </c>
      <c r="C1153" s="13" t="s">
        <v>2751</v>
      </c>
      <c r="D1153" s="14" t="s">
        <v>528</v>
      </c>
      <c r="E1153" s="15" t="s">
        <v>3162</v>
      </c>
      <c r="F1153" s="7">
        <v>0</v>
      </c>
      <c r="G1153" s="7">
        <v>0</v>
      </c>
      <c r="H1153" s="7">
        <v>8.1</v>
      </c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31">
        <f t="shared" si="17"/>
        <v>8.1</v>
      </c>
      <c r="T1153" s="33"/>
    </row>
    <row r="1154" spans="1:20" s="26" customFormat="1" ht="8.25" customHeight="1">
      <c r="A1154" s="5">
        <v>363</v>
      </c>
      <c r="B1154" s="13" t="s">
        <v>2664</v>
      </c>
      <c r="C1154" s="13" t="s">
        <v>3405</v>
      </c>
      <c r="D1154" s="14" t="s">
        <v>528</v>
      </c>
      <c r="E1154" s="15" t="s">
        <v>3162</v>
      </c>
      <c r="F1154" s="7">
        <v>0</v>
      </c>
      <c r="G1154" s="7">
        <v>2.16</v>
      </c>
      <c r="H1154" s="7">
        <v>0</v>
      </c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31">
        <f aca="true" t="shared" si="18" ref="S1154:S1217">SUM(F1154:R1154)</f>
        <v>2.16</v>
      </c>
      <c r="T1154" s="33"/>
    </row>
    <row r="1155" spans="1:20" s="26" customFormat="1" ht="8.25" customHeight="1">
      <c r="A1155" s="5">
        <v>371</v>
      </c>
      <c r="B1155" s="13" t="s">
        <v>3997</v>
      </c>
      <c r="C1155" s="13" t="s">
        <v>3998</v>
      </c>
      <c r="D1155" s="14" t="s">
        <v>528</v>
      </c>
      <c r="E1155" s="15" t="s">
        <v>3756</v>
      </c>
      <c r="F1155" s="7">
        <v>2.7</v>
      </c>
      <c r="G1155" s="7">
        <v>0</v>
      </c>
      <c r="H1155" s="7">
        <v>0</v>
      </c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31">
        <f t="shared" si="18"/>
        <v>2.7</v>
      </c>
      <c r="T1155" s="33"/>
    </row>
    <row r="1156" spans="1:20" s="26" customFormat="1" ht="8.25" customHeight="1">
      <c r="A1156" s="5">
        <v>371</v>
      </c>
      <c r="B1156" s="13" t="s">
        <v>3999</v>
      </c>
      <c r="C1156" s="13" t="s">
        <v>4000</v>
      </c>
      <c r="D1156" s="14" t="s">
        <v>528</v>
      </c>
      <c r="E1156" s="15" t="s">
        <v>3756</v>
      </c>
      <c r="F1156" s="7">
        <v>2.7</v>
      </c>
      <c r="G1156" s="7">
        <v>0</v>
      </c>
      <c r="H1156" s="7">
        <v>0</v>
      </c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31">
        <f t="shared" si="18"/>
        <v>2.7</v>
      </c>
      <c r="T1156" s="33"/>
    </row>
    <row r="1157" spans="1:20" s="26" customFormat="1" ht="8.25" customHeight="1">
      <c r="A1157" s="12">
        <v>313</v>
      </c>
      <c r="B1157" s="13" t="s">
        <v>313</v>
      </c>
      <c r="C1157" s="13" t="s">
        <v>314</v>
      </c>
      <c r="D1157" s="14" t="s">
        <v>315</v>
      </c>
      <c r="E1157" s="15" t="s">
        <v>9</v>
      </c>
      <c r="F1157" s="7">
        <v>1.5</v>
      </c>
      <c r="G1157" s="7">
        <v>0</v>
      </c>
      <c r="H1157" s="7">
        <v>0</v>
      </c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31">
        <f t="shared" si="18"/>
        <v>1.5</v>
      </c>
      <c r="T1157" s="32"/>
    </row>
    <row r="1158" spans="1:20" s="26" customFormat="1" ht="8.25" customHeight="1">
      <c r="A1158" s="5">
        <v>20</v>
      </c>
      <c r="B1158" s="13" t="s">
        <v>360</v>
      </c>
      <c r="C1158" s="13" t="s">
        <v>361</v>
      </c>
      <c r="D1158" s="14" t="s">
        <v>315</v>
      </c>
      <c r="E1158" s="15" t="s">
        <v>342</v>
      </c>
      <c r="F1158" s="7">
        <v>5.200000000000001</v>
      </c>
      <c r="G1158" s="7">
        <v>30.29</v>
      </c>
      <c r="H1158" s="7">
        <v>24.840000000000003</v>
      </c>
      <c r="I1158" s="7">
        <v>4.32</v>
      </c>
      <c r="J1158" s="7"/>
      <c r="K1158" s="7"/>
      <c r="L1158" s="7"/>
      <c r="M1158" s="7"/>
      <c r="N1158" s="7"/>
      <c r="O1158" s="7"/>
      <c r="P1158" s="7"/>
      <c r="Q1158" s="7"/>
      <c r="R1158" s="7"/>
      <c r="S1158" s="31">
        <f t="shared" si="18"/>
        <v>64.65</v>
      </c>
      <c r="T1158" s="32"/>
    </row>
    <row r="1159" spans="1:20" s="26" customFormat="1" ht="8.25" customHeight="1">
      <c r="A1159" s="5">
        <v>90</v>
      </c>
      <c r="B1159" s="17" t="s">
        <v>1012</v>
      </c>
      <c r="C1159" s="17" t="s">
        <v>931</v>
      </c>
      <c r="D1159" s="14" t="s">
        <v>315</v>
      </c>
      <c r="E1159" s="15" t="s">
        <v>5393</v>
      </c>
      <c r="F1159" s="7">
        <v>5.4</v>
      </c>
      <c r="G1159" s="7">
        <v>10.98</v>
      </c>
      <c r="H1159" s="7">
        <v>0</v>
      </c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31">
        <f t="shared" si="18"/>
        <v>16.380000000000003</v>
      </c>
      <c r="T1159" s="32"/>
    </row>
    <row r="1160" spans="1:20" s="26" customFormat="1" ht="8.25" customHeight="1">
      <c r="A1160" s="5">
        <v>164</v>
      </c>
      <c r="B1160" s="13" t="s">
        <v>1339</v>
      </c>
      <c r="C1160" s="13" t="s">
        <v>1340</v>
      </c>
      <c r="D1160" s="14" t="s">
        <v>315</v>
      </c>
      <c r="E1160" s="15" t="s">
        <v>1227</v>
      </c>
      <c r="F1160" s="7">
        <v>7.5</v>
      </c>
      <c r="G1160" s="7">
        <v>0</v>
      </c>
      <c r="H1160" s="7">
        <v>0</v>
      </c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31">
        <f t="shared" si="18"/>
        <v>7.5</v>
      </c>
      <c r="T1160" s="32"/>
    </row>
    <row r="1161" spans="1:20" s="26" customFormat="1" ht="8.25" customHeight="1">
      <c r="A1161" s="5">
        <v>90</v>
      </c>
      <c r="B1161" s="13" t="s">
        <v>2329</v>
      </c>
      <c r="C1161" s="13" t="s">
        <v>2330</v>
      </c>
      <c r="D1161" s="14" t="s">
        <v>315</v>
      </c>
      <c r="E1161" s="15" t="s">
        <v>5454</v>
      </c>
      <c r="F1161" s="7">
        <v>4.5</v>
      </c>
      <c r="G1161" s="7">
        <v>5.4</v>
      </c>
      <c r="H1161" s="7">
        <v>5.4</v>
      </c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31">
        <f t="shared" si="18"/>
        <v>15.3</v>
      </c>
      <c r="T1161" s="33"/>
    </row>
    <row r="1162" spans="1:20" ht="8.25" customHeight="1">
      <c r="A1162" s="5">
        <v>85</v>
      </c>
      <c r="B1162" s="13" t="s">
        <v>2945</v>
      </c>
      <c r="C1162" s="13" t="s">
        <v>2946</v>
      </c>
      <c r="D1162" s="14" t="s">
        <v>315</v>
      </c>
      <c r="E1162" s="15" t="s">
        <v>5455</v>
      </c>
      <c r="F1162" s="7">
        <v>9</v>
      </c>
      <c r="G1162" s="7">
        <v>10.690000000000003</v>
      </c>
      <c r="H1162" s="7">
        <v>0</v>
      </c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31">
        <f t="shared" si="18"/>
        <v>19.690000000000005</v>
      </c>
      <c r="T1162" s="33"/>
    </row>
    <row r="1163" spans="1:20" ht="8.25" customHeight="1">
      <c r="A1163" s="5">
        <v>164</v>
      </c>
      <c r="B1163" s="13" t="s">
        <v>3261</v>
      </c>
      <c r="C1163" s="13" t="s">
        <v>3262</v>
      </c>
      <c r="D1163" s="14" t="s">
        <v>315</v>
      </c>
      <c r="E1163" s="15" t="s">
        <v>3162</v>
      </c>
      <c r="F1163" s="7">
        <v>0</v>
      </c>
      <c r="G1163" s="7">
        <v>0</v>
      </c>
      <c r="H1163" s="7">
        <v>8.100000000000001</v>
      </c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31">
        <f t="shared" si="18"/>
        <v>8.100000000000001</v>
      </c>
      <c r="T1163" s="33"/>
    </row>
    <row r="1164" spans="1:20" ht="8.25" customHeight="1">
      <c r="A1164" s="5">
        <v>174</v>
      </c>
      <c r="B1164" s="13" t="s">
        <v>3860</v>
      </c>
      <c r="C1164" s="13" t="s">
        <v>3861</v>
      </c>
      <c r="D1164" s="14" t="s">
        <v>315</v>
      </c>
      <c r="E1164" s="15" t="s">
        <v>3756</v>
      </c>
      <c r="F1164" s="7">
        <v>0</v>
      </c>
      <c r="G1164" s="7">
        <v>9</v>
      </c>
      <c r="H1164" s="7">
        <v>0</v>
      </c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31">
        <f t="shared" si="18"/>
        <v>9</v>
      </c>
      <c r="T1164" s="33"/>
    </row>
    <row r="1165" spans="1:20" ht="8.25" customHeight="1">
      <c r="A1165" s="5">
        <v>307</v>
      </c>
      <c r="B1165" s="13" t="s">
        <v>2245</v>
      </c>
      <c r="C1165" s="13" t="s">
        <v>4259</v>
      </c>
      <c r="D1165" s="14" t="s">
        <v>315</v>
      </c>
      <c r="E1165" s="15" t="s">
        <v>4088</v>
      </c>
      <c r="F1165" s="7">
        <v>0</v>
      </c>
      <c r="G1165" s="7">
        <v>2.16</v>
      </c>
      <c r="H1165" s="7">
        <v>0</v>
      </c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31">
        <f t="shared" si="18"/>
        <v>2.16</v>
      </c>
      <c r="T1165" s="33"/>
    </row>
    <row r="1166" spans="1:20" ht="8.25" customHeight="1">
      <c r="A1166" s="5">
        <v>415</v>
      </c>
      <c r="B1166" s="13" t="s">
        <v>3130</v>
      </c>
      <c r="C1166" s="13" t="s">
        <v>3131</v>
      </c>
      <c r="D1166" s="14" t="s">
        <v>3132</v>
      </c>
      <c r="E1166" s="15" t="s">
        <v>2869</v>
      </c>
      <c r="F1166" s="7">
        <v>1.08</v>
      </c>
      <c r="G1166" s="7">
        <v>0</v>
      </c>
      <c r="H1166" s="7">
        <v>0</v>
      </c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31">
        <f t="shared" si="18"/>
        <v>1.08</v>
      </c>
      <c r="T1166" s="33"/>
    </row>
    <row r="1167" spans="1:20" ht="8.25" customHeight="1">
      <c r="A1167" s="5">
        <v>269</v>
      </c>
      <c r="B1167" s="13" t="s">
        <v>2203</v>
      </c>
      <c r="C1167" s="13" t="s">
        <v>4228</v>
      </c>
      <c r="D1167" s="14" t="s">
        <v>3132</v>
      </c>
      <c r="E1167" s="15" t="s">
        <v>4088</v>
      </c>
      <c r="F1167" s="7">
        <v>3</v>
      </c>
      <c r="G1167" s="7">
        <v>0</v>
      </c>
      <c r="H1167" s="7">
        <v>0</v>
      </c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31">
        <f t="shared" si="18"/>
        <v>3</v>
      </c>
      <c r="T1167" s="33"/>
    </row>
    <row r="1168" spans="1:20" ht="8.25" customHeight="1">
      <c r="A1168" s="5">
        <v>242</v>
      </c>
      <c r="B1168" s="13" t="s">
        <v>3995</v>
      </c>
      <c r="C1168" s="13" t="s">
        <v>4456</v>
      </c>
      <c r="D1168" s="14" t="s">
        <v>3132</v>
      </c>
      <c r="E1168" s="15" t="s">
        <v>4334</v>
      </c>
      <c r="F1168" s="7">
        <v>0</v>
      </c>
      <c r="G1168" s="7">
        <v>3.78</v>
      </c>
      <c r="H1168" s="7">
        <v>0</v>
      </c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31">
        <f t="shared" si="18"/>
        <v>3.78</v>
      </c>
      <c r="T1168" s="33"/>
    </row>
    <row r="1169" spans="1:20" s="26" customFormat="1" ht="8.25" customHeight="1">
      <c r="A1169" s="5">
        <v>432</v>
      </c>
      <c r="B1169" s="13" t="s">
        <v>3143</v>
      </c>
      <c r="C1169" s="13" t="s">
        <v>3144</v>
      </c>
      <c r="D1169" s="14" t="s">
        <v>3145</v>
      </c>
      <c r="E1169" s="15" t="s">
        <v>2869</v>
      </c>
      <c r="F1169" s="7">
        <v>0.9</v>
      </c>
      <c r="G1169" s="7">
        <v>0</v>
      </c>
      <c r="H1169" s="7">
        <v>0</v>
      </c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31">
        <f t="shared" si="18"/>
        <v>0.9</v>
      </c>
      <c r="T1169" s="33"/>
    </row>
    <row r="1170" spans="1:20" s="26" customFormat="1" ht="8.25" customHeight="1">
      <c r="A1170" s="5">
        <v>300</v>
      </c>
      <c r="B1170" s="17" t="s">
        <v>3954</v>
      </c>
      <c r="C1170" s="17" t="s">
        <v>3955</v>
      </c>
      <c r="D1170" s="14" t="s">
        <v>3145</v>
      </c>
      <c r="E1170" s="15" t="s">
        <v>3756</v>
      </c>
      <c r="F1170" s="7">
        <v>0</v>
      </c>
      <c r="G1170" s="7">
        <v>5.29</v>
      </c>
      <c r="H1170" s="7">
        <v>0</v>
      </c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31">
        <f t="shared" si="18"/>
        <v>5.29</v>
      </c>
      <c r="T1170" s="33"/>
    </row>
    <row r="1171" spans="1:20" s="26" customFormat="1" ht="8.25" customHeight="1">
      <c r="A1171" s="5">
        <v>377</v>
      </c>
      <c r="B1171" s="13" t="s">
        <v>4559</v>
      </c>
      <c r="C1171" s="13" t="s">
        <v>4560</v>
      </c>
      <c r="D1171" s="14" t="s">
        <v>3145</v>
      </c>
      <c r="E1171" s="15" t="s">
        <v>4334</v>
      </c>
      <c r="F1171" s="7">
        <v>0.9</v>
      </c>
      <c r="G1171" s="7">
        <v>0</v>
      </c>
      <c r="H1171" s="7">
        <v>0</v>
      </c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31">
        <f t="shared" si="18"/>
        <v>0.9</v>
      </c>
      <c r="T1171" s="33"/>
    </row>
    <row r="1172" spans="1:20" s="26" customFormat="1" ht="8.25" customHeight="1">
      <c r="A1172" s="12">
        <v>139</v>
      </c>
      <c r="B1172" s="17" t="s">
        <v>140</v>
      </c>
      <c r="C1172" s="17" t="s">
        <v>141</v>
      </c>
      <c r="D1172" s="14" t="s">
        <v>142</v>
      </c>
      <c r="E1172" s="15" t="s">
        <v>9</v>
      </c>
      <c r="F1172" s="7">
        <v>0</v>
      </c>
      <c r="G1172" s="7">
        <v>0</v>
      </c>
      <c r="H1172" s="7">
        <v>8.100000000000001</v>
      </c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31">
        <f t="shared" si="18"/>
        <v>8.100000000000001</v>
      </c>
      <c r="T1172" s="32"/>
    </row>
    <row r="1173" spans="1:20" s="26" customFormat="1" ht="8.25" customHeight="1">
      <c r="A1173" s="5">
        <v>184</v>
      </c>
      <c r="B1173" s="13" t="s">
        <v>4835</v>
      </c>
      <c r="C1173" s="13" t="s">
        <v>4836</v>
      </c>
      <c r="D1173" s="14" t="s">
        <v>142</v>
      </c>
      <c r="E1173" s="15" t="s">
        <v>342</v>
      </c>
      <c r="F1173" s="7">
        <f>2.7+2.5</f>
        <v>5.2</v>
      </c>
      <c r="G1173" s="7">
        <v>0</v>
      </c>
      <c r="H1173" s="7">
        <v>0</v>
      </c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31">
        <f t="shared" si="18"/>
        <v>5.2</v>
      </c>
      <c r="T1173" s="32"/>
    </row>
    <row r="1174" spans="1:20" s="26" customFormat="1" ht="8.25" customHeight="1">
      <c r="A1174" s="5">
        <v>291</v>
      </c>
      <c r="B1174" s="13" t="s">
        <v>856</v>
      </c>
      <c r="C1174" s="13" t="s">
        <v>857</v>
      </c>
      <c r="D1174" s="14" t="s">
        <v>142</v>
      </c>
      <c r="E1174" s="15" t="s">
        <v>665</v>
      </c>
      <c r="F1174" s="7">
        <v>2.7</v>
      </c>
      <c r="G1174" s="7">
        <v>0</v>
      </c>
      <c r="H1174" s="7">
        <v>0</v>
      </c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31">
        <f t="shared" si="18"/>
        <v>2.7</v>
      </c>
      <c r="T1174" s="32"/>
    </row>
    <row r="1175" spans="1:20" s="26" customFormat="1" ht="8.25" customHeight="1">
      <c r="A1175" s="5">
        <v>219</v>
      </c>
      <c r="B1175" s="13" t="s">
        <v>1653</v>
      </c>
      <c r="C1175" s="13" t="s">
        <v>1654</v>
      </c>
      <c r="D1175" s="14" t="s">
        <v>142</v>
      </c>
      <c r="E1175" s="15" t="s">
        <v>1521</v>
      </c>
      <c r="F1175" s="7">
        <v>4.5</v>
      </c>
      <c r="G1175" s="7">
        <v>0</v>
      </c>
      <c r="H1175" s="7">
        <v>0</v>
      </c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31">
        <f t="shared" si="18"/>
        <v>4.5</v>
      </c>
      <c r="T1175" s="32"/>
    </row>
    <row r="1176" spans="1:20" s="26" customFormat="1" ht="8.25" customHeight="1">
      <c r="A1176" s="12">
        <v>64</v>
      </c>
      <c r="B1176" s="13" t="s">
        <v>1653</v>
      </c>
      <c r="C1176" s="13" t="s">
        <v>2084</v>
      </c>
      <c r="D1176" s="14" t="s">
        <v>142</v>
      </c>
      <c r="E1176" s="15" t="s">
        <v>1977</v>
      </c>
      <c r="F1176" s="7">
        <v>0</v>
      </c>
      <c r="G1176" s="7">
        <v>3.78</v>
      </c>
      <c r="H1176" s="7">
        <v>0</v>
      </c>
      <c r="I1176" s="7"/>
      <c r="J1176" s="7"/>
      <c r="K1176" s="7"/>
      <c r="L1176" s="7"/>
      <c r="M1176" s="7"/>
      <c r="N1176" s="7"/>
      <c r="O1176" s="7"/>
      <c r="P1176" s="7"/>
      <c r="Q1176" s="7">
        <v>18.14</v>
      </c>
      <c r="R1176" s="7"/>
      <c r="S1176" s="31">
        <f t="shared" si="18"/>
        <v>21.92</v>
      </c>
      <c r="T1176" s="32"/>
    </row>
    <row r="1177" spans="1:20" s="26" customFormat="1" ht="8.25" customHeight="1">
      <c r="A1177" s="5">
        <v>371</v>
      </c>
      <c r="B1177" s="13" t="s">
        <v>3643</v>
      </c>
      <c r="C1177" s="13" t="s">
        <v>3644</v>
      </c>
      <c r="D1177" s="14" t="s">
        <v>142</v>
      </c>
      <c r="E1177" s="15" t="s">
        <v>3472</v>
      </c>
      <c r="F1177" s="7">
        <v>2.7</v>
      </c>
      <c r="G1177" s="7">
        <v>0</v>
      </c>
      <c r="H1177" s="7">
        <v>0</v>
      </c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31">
        <f t="shared" si="18"/>
        <v>2.7</v>
      </c>
      <c r="T1177" s="33"/>
    </row>
    <row r="1178" spans="1:20" s="26" customFormat="1" ht="8.25" customHeight="1">
      <c r="A1178" s="5">
        <v>76</v>
      </c>
      <c r="B1178" s="13" t="s">
        <v>3907</v>
      </c>
      <c r="C1178" s="13" t="s">
        <v>3908</v>
      </c>
      <c r="D1178" s="14" t="s">
        <v>142</v>
      </c>
      <c r="E1178" s="15" t="s">
        <v>3756</v>
      </c>
      <c r="F1178" s="7">
        <v>0</v>
      </c>
      <c r="G1178" s="7">
        <v>7.485</v>
      </c>
      <c r="H1178" s="7">
        <v>0</v>
      </c>
      <c r="I1178" s="7"/>
      <c r="J1178" s="7"/>
      <c r="K1178" s="7"/>
      <c r="L1178" s="7"/>
      <c r="M1178" s="7"/>
      <c r="N1178" s="7"/>
      <c r="O1178" s="7"/>
      <c r="P1178" s="7"/>
      <c r="Q1178" s="7">
        <v>18.14</v>
      </c>
      <c r="R1178" s="7"/>
      <c r="S1178" s="31">
        <f t="shared" si="18"/>
        <v>25.625</v>
      </c>
      <c r="T1178" s="33"/>
    </row>
    <row r="1179" spans="1:20" s="26" customFormat="1" ht="8.25" customHeight="1">
      <c r="A1179" s="5">
        <v>78</v>
      </c>
      <c r="B1179" s="17" t="s">
        <v>2858</v>
      </c>
      <c r="C1179" s="17" t="s">
        <v>4156</v>
      </c>
      <c r="D1179" s="14" t="s">
        <v>142</v>
      </c>
      <c r="E1179" s="15" t="s">
        <v>5467</v>
      </c>
      <c r="F1179" s="7">
        <v>0</v>
      </c>
      <c r="G1179" s="7">
        <v>5.4</v>
      </c>
      <c r="H1179" s="7">
        <v>15.600000000000001</v>
      </c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31">
        <f t="shared" si="18"/>
        <v>21</v>
      </c>
      <c r="T1179" s="33"/>
    </row>
    <row r="1180" spans="1:20" s="26" customFormat="1" ht="8.25" customHeight="1">
      <c r="A1180" s="5">
        <v>377</v>
      </c>
      <c r="B1180" s="13" t="s">
        <v>4561</v>
      </c>
      <c r="C1180" s="13" t="s">
        <v>4562</v>
      </c>
      <c r="D1180" s="14" t="s">
        <v>142</v>
      </c>
      <c r="E1180" s="15" t="s">
        <v>4334</v>
      </c>
      <c r="F1180" s="7">
        <v>0.9</v>
      </c>
      <c r="G1180" s="7">
        <v>0</v>
      </c>
      <c r="H1180" s="7">
        <v>0</v>
      </c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31">
        <f t="shared" si="18"/>
        <v>0.9</v>
      </c>
      <c r="T1180" s="33"/>
    </row>
    <row r="1181" spans="1:20" s="26" customFormat="1" ht="8.25" customHeight="1">
      <c r="A1181" s="5">
        <v>139</v>
      </c>
      <c r="B1181" s="13" t="s">
        <v>450</v>
      </c>
      <c r="C1181" s="13" t="s">
        <v>451</v>
      </c>
      <c r="D1181" s="13" t="s">
        <v>452</v>
      </c>
      <c r="E1181" s="15" t="s">
        <v>342</v>
      </c>
      <c r="F1181" s="7">
        <v>0</v>
      </c>
      <c r="G1181" s="7">
        <v>0</v>
      </c>
      <c r="H1181" s="7">
        <v>8.100000000000001</v>
      </c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31">
        <f t="shared" si="18"/>
        <v>8.100000000000001</v>
      </c>
      <c r="T1181" s="32"/>
    </row>
    <row r="1182" spans="1:20" s="26" customFormat="1" ht="8.25" customHeight="1">
      <c r="A1182" s="5">
        <v>219</v>
      </c>
      <c r="B1182" s="13" t="s">
        <v>515</v>
      </c>
      <c r="C1182" s="13" t="s">
        <v>516</v>
      </c>
      <c r="D1182" s="14" t="s">
        <v>452</v>
      </c>
      <c r="E1182" s="15" t="s">
        <v>342</v>
      </c>
      <c r="F1182" s="7">
        <v>0</v>
      </c>
      <c r="G1182" s="7">
        <v>3.78</v>
      </c>
      <c r="H1182" s="7">
        <v>0</v>
      </c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31">
        <f t="shared" si="18"/>
        <v>3.78</v>
      </c>
      <c r="T1182" s="32"/>
    </row>
    <row r="1183" spans="1:20" s="26" customFormat="1" ht="8.25" customHeight="1">
      <c r="A1183" s="5">
        <v>283</v>
      </c>
      <c r="B1183" s="13" t="s">
        <v>3345</v>
      </c>
      <c r="C1183" s="13" t="s">
        <v>3346</v>
      </c>
      <c r="D1183" s="14" t="s">
        <v>452</v>
      </c>
      <c r="E1183" s="15" t="s">
        <v>3162</v>
      </c>
      <c r="F1183" s="7">
        <v>0</v>
      </c>
      <c r="G1183" s="7">
        <v>3.78</v>
      </c>
      <c r="H1183" s="7">
        <v>0</v>
      </c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31">
        <f t="shared" si="18"/>
        <v>3.78</v>
      </c>
      <c r="T1183" s="33"/>
    </row>
    <row r="1184" spans="1:20" s="26" customFormat="1" ht="8.25" customHeight="1">
      <c r="A1184" s="5">
        <v>332</v>
      </c>
      <c r="B1184" s="13" t="s">
        <v>5437</v>
      </c>
      <c r="C1184" s="13" t="s">
        <v>5438</v>
      </c>
      <c r="D1184" s="14" t="s">
        <v>5439</v>
      </c>
      <c r="E1184" s="15" t="s">
        <v>3472</v>
      </c>
      <c r="F1184" s="7">
        <v>0</v>
      </c>
      <c r="G1184" s="7">
        <v>0</v>
      </c>
      <c r="H1184" s="7">
        <v>0</v>
      </c>
      <c r="I1184" s="7"/>
      <c r="J1184" s="7"/>
      <c r="K1184" s="7"/>
      <c r="L1184" s="7"/>
      <c r="M1184" s="7"/>
      <c r="N1184" s="7"/>
      <c r="O1184" s="7"/>
      <c r="P1184" s="7"/>
      <c r="Q1184" s="7"/>
      <c r="R1184" s="7">
        <v>3.6</v>
      </c>
      <c r="S1184" s="31">
        <f t="shared" si="18"/>
        <v>3.6</v>
      </c>
      <c r="T1184" s="33"/>
    </row>
    <row r="1185" spans="1:20" s="26" customFormat="1" ht="8.25" customHeight="1">
      <c r="A1185" s="5">
        <v>152</v>
      </c>
      <c r="B1185" s="17" t="s">
        <v>4415</v>
      </c>
      <c r="C1185" s="17" t="s">
        <v>101</v>
      </c>
      <c r="D1185" s="14" t="s">
        <v>452</v>
      </c>
      <c r="E1185" s="15" t="s">
        <v>4334</v>
      </c>
      <c r="F1185" s="7">
        <v>0</v>
      </c>
      <c r="G1185" s="7">
        <v>0</v>
      </c>
      <c r="H1185" s="7">
        <v>8.100000000000001</v>
      </c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31">
        <f t="shared" si="18"/>
        <v>8.100000000000001</v>
      </c>
      <c r="T1185" s="33"/>
    </row>
    <row r="1186" spans="1:20" s="26" customFormat="1" ht="8.25" customHeight="1">
      <c r="A1186" s="5">
        <v>157</v>
      </c>
      <c r="B1186" s="17" t="s">
        <v>468</v>
      </c>
      <c r="C1186" s="17" t="s">
        <v>469</v>
      </c>
      <c r="D1186" s="14" t="s">
        <v>470</v>
      </c>
      <c r="E1186" s="15" t="s">
        <v>342</v>
      </c>
      <c r="F1186" s="7">
        <v>2.7</v>
      </c>
      <c r="G1186" s="7">
        <v>3.78</v>
      </c>
      <c r="H1186" s="7">
        <v>0</v>
      </c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31">
        <f t="shared" si="18"/>
        <v>6.48</v>
      </c>
      <c r="T1186" s="32"/>
    </row>
    <row r="1187" spans="1:20" s="26" customFormat="1" ht="8.25" customHeight="1">
      <c r="A1187" s="5">
        <v>53</v>
      </c>
      <c r="B1187" s="13" t="s">
        <v>387</v>
      </c>
      <c r="C1187" s="13" t="s">
        <v>388</v>
      </c>
      <c r="D1187" s="13" t="s">
        <v>5071</v>
      </c>
      <c r="E1187" s="15" t="s">
        <v>342</v>
      </c>
      <c r="F1187" s="7">
        <v>0</v>
      </c>
      <c r="G1187" s="7">
        <v>28.705</v>
      </c>
      <c r="H1187" s="7">
        <v>0</v>
      </c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31">
        <f t="shared" si="18"/>
        <v>28.705</v>
      </c>
      <c r="T1187" s="32"/>
    </row>
    <row r="1188" spans="1:20" s="26" customFormat="1" ht="8.25" customHeight="1">
      <c r="A1188" s="5">
        <v>219</v>
      </c>
      <c r="B1188" s="13" t="s">
        <v>522</v>
      </c>
      <c r="C1188" s="13" t="s">
        <v>523</v>
      </c>
      <c r="D1188" s="13" t="s">
        <v>470</v>
      </c>
      <c r="E1188" s="15" t="s">
        <v>342</v>
      </c>
      <c r="F1188" s="7">
        <v>0</v>
      </c>
      <c r="G1188" s="7">
        <v>3.705</v>
      </c>
      <c r="H1188" s="7">
        <v>0</v>
      </c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31">
        <f t="shared" si="18"/>
        <v>3.705</v>
      </c>
      <c r="T1188" s="32"/>
    </row>
    <row r="1189" spans="1:20" s="26" customFormat="1" ht="8.25" customHeight="1">
      <c r="A1189" s="5">
        <v>22</v>
      </c>
      <c r="B1189" s="13" t="s">
        <v>387</v>
      </c>
      <c r="C1189" s="13" t="s">
        <v>388</v>
      </c>
      <c r="D1189" s="14" t="s">
        <v>5071</v>
      </c>
      <c r="E1189" s="15" t="s">
        <v>665</v>
      </c>
      <c r="F1189" s="7">
        <v>13.400000000000002</v>
      </c>
      <c r="G1189" s="7">
        <v>24.759999999999998</v>
      </c>
      <c r="H1189" s="7">
        <v>17.1</v>
      </c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31">
        <f t="shared" si="18"/>
        <v>55.26</v>
      </c>
      <c r="T1189" s="32"/>
    </row>
    <row r="1190" spans="1:20" s="26" customFormat="1" ht="8.25" customHeight="1">
      <c r="A1190" s="5">
        <v>56</v>
      </c>
      <c r="B1190" s="13" t="s">
        <v>985</v>
      </c>
      <c r="C1190" s="13" t="s">
        <v>986</v>
      </c>
      <c r="D1190" s="14" t="s">
        <v>470</v>
      </c>
      <c r="E1190" s="15" t="s">
        <v>949</v>
      </c>
      <c r="F1190" s="7">
        <v>3.6</v>
      </c>
      <c r="G1190" s="7">
        <v>3.78</v>
      </c>
      <c r="H1190" s="7">
        <v>22.5</v>
      </c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31">
        <f t="shared" si="18"/>
        <v>29.88</v>
      </c>
      <c r="T1190" s="32"/>
    </row>
    <row r="1191" spans="1:20" s="26" customFormat="1" ht="8.25" customHeight="1">
      <c r="A1191" s="5">
        <v>177</v>
      </c>
      <c r="B1191" s="13" t="s">
        <v>985</v>
      </c>
      <c r="C1191" s="13" t="s">
        <v>986</v>
      </c>
      <c r="D1191" s="14" t="s">
        <v>470</v>
      </c>
      <c r="E1191" s="15" t="s">
        <v>1227</v>
      </c>
      <c r="F1191" s="7">
        <v>0</v>
      </c>
      <c r="G1191" s="7">
        <v>7.2</v>
      </c>
      <c r="H1191" s="7">
        <v>0</v>
      </c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31">
        <f t="shared" si="18"/>
        <v>7.2</v>
      </c>
      <c r="T1191" s="32"/>
    </row>
    <row r="1192" spans="1:20" s="26" customFormat="1" ht="8.25" customHeight="1">
      <c r="A1192" s="5">
        <v>291</v>
      </c>
      <c r="B1192" s="13" t="s">
        <v>5414</v>
      </c>
      <c r="C1192" s="13" t="s">
        <v>5415</v>
      </c>
      <c r="D1192" s="14" t="s">
        <v>5416</v>
      </c>
      <c r="E1192" s="15" t="s">
        <v>2520</v>
      </c>
      <c r="F1192" s="7">
        <v>0</v>
      </c>
      <c r="G1192" s="7">
        <v>0</v>
      </c>
      <c r="H1192" s="7">
        <v>0</v>
      </c>
      <c r="I1192" s="7"/>
      <c r="J1192" s="7"/>
      <c r="K1192" s="7"/>
      <c r="L1192" s="7"/>
      <c r="M1192" s="7"/>
      <c r="N1192" s="7"/>
      <c r="O1192" s="7"/>
      <c r="P1192" s="7"/>
      <c r="Q1192" s="7"/>
      <c r="R1192" s="7">
        <v>3.6</v>
      </c>
      <c r="S1192" s="31">
        <f t="shared" si="18"/>
        <v>3.6</v>
      </c>
      <c r="T1192" s="33"/>
    </row>
    <row r="1193" spans="1:20" s="26" customFormat="1" ht="8.25" customHeight="1">
      <c r="A1193" s="5">
        <v>331</v>
      </c>
      <c r="B1193" s="17" t="s">
        <v>4993</v>
      </c>
      <c r="C1193" s="17" t="s">
        <v>4994</v>
      </c>
      <c r="D1193" s="14" t="s">
        <v>470</v>
      </c>
      <c r="E1193" s="15" t="s">
        <v>3756</v>
      </c>
      <c r="F1193" s="7">
        <v>3.78</v>
      </c>
      <c r="G1193" s="7">
        <v>0</v>
      </c>
      <c r="H1193" s="7">
        <v>0</v>
      </c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31">
        <f t="shared" si="18"/>
        <v>3.78</v>
      </c>
      <c r="T1193" s="33"/>
    </row>
    <row r="1194" spans="1:20" s="26" customFormat="1" ht="8.25" customHeight="1">
      <c r="A1194" s="5">
        <v>332</v>
      </c>
      <c r="B1194" s="13" t="s">
        <v>5445</v>
      </c>
      <c r="C1194" s="13" t="s">
        <v>5446</v>
      </c>
      <c r="D1194" s="14" t="s">
        <v>5416</v>
      </c>
      <c r="E1194" s="15" t="s">
        <v>5442</v>
      </c>
      <c r="F1194" s="7">
        <v>0</v>
      </c>
      <c r="G1194" s="7">
        <v>0</v>
      </c>
      <c r="H1194" s="7">
        <v>0</v>
      </c>
      <c r="I1194" s="7"/>
      <c r="J1194" s="7"/>
      <c r="K1194" s="7"/>
      <c r="L1194" s="7"/>
      <c r="M1194" s="7"/>
      <c r="N1194" s="7"/>
      <c r="O1194" s="7"/>
      <c r="P1194" s="7"/>
      <c r="Q1194" s="7"/>
      <c r="R1194" s="7">
        <v>3.6</v>
      </c>
      <c r="S1194" s="31">
        <f t="shared" si="18"/>
        <v>3.6</v>
      </c>
      <c r="T1194" s="33"/>
    </row>
    <row r="1195" spans="1:20" s="26" customFormat="1" ht="8.25" customHeight="1">
      <c r="A1195" s="5">
        <v>62</v>
      </c>
      <c r="B1195" s="8" t="s">
        <v>4993</v>
      </c>
      <c r="C1195" s="8" t="s">
        <v>4994</v>
      </c>
      <c r="D1195" s="8" t="s">
        <v>470</v>
      </c>
      <c r="E1195" s="9" t="s">
        <v>4334</v>
      </c>
      <c r="F1195" s="7">
        <v>0</v>
      </c>
      <c r="G1195" s="7">
        <v>19.685000000000002</v>
      </c>
      <c r="H1195" s="7">
        <v>8.100000000000001</v>
      </c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31">
        <f t="shared" si="18"/>
        <v>27.785000000000004</v>
      </c>
      <c r="T1195" s="33"/>
    </row>
    <row r="1196" spans="1:20" s="26" customFormat="1" ht="8.25" customHeight="1">
      <c r="A1196" s="5">
        <v>385</v>
      </c>
      <c r="B1196" s="13" t="s">
        <v>2162</v>
      </c>
      <c r="C1196" s="13" t="s">
        <v>2809</v>
      </c>
      <c r="D1196" s="14" t="s">
        <v>4732</v>
      </c>
      <c r="E1196" s="15" t="s">
        <v>2520</v>
      </c>
      <c r="F1196" s="7">
        <v>0</v>
      </c>
      <c r="G1196" s="7">
        <v>1.8</v>
      </c>
      <c r="H1196" s="7">
        <v>0</v>
      </c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31">
        <f t="shared" si="18"/>
        <v>1.8</v>
      </c>
      <c r="T1196" s="33"/>
    </row>
    <row r="1197" spans="1:20" s="26" customFormat="1" ht="8.25" customHeight="1">
      <c r="A1197" s="12">
        <v>291</v>
      </c>
      <c r="B1197" s="13" t="s">
        <v>302</v>
      </c>
      <c r="C1197" s="13" t="s">
        <v>303</v>
      </c>
      <c r="D1197" s="14" t="s">
        <v>97</v>
      </c>
      <c r="E1197" s="15" t="s">
        <v>9</v>
      </c>
      <c r="F1197" s="7">
        <v>0</v>
      </c>
      <c r="G1197" s="7">
        <v>1.8</v>
      </c>
      <c r="H1197" s="7">
        <v>0</v>
      </c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31">
        <f t="shared" si="18"/>
        <v>1.8</v>
      </c>
      <c r="T1197" s="32"/>
    </row>
    <row r="1198" spans="1:20" s="26" customFormat="1" ht="8.25" customHeight="1">
      <c r="A1198" s="12">
        <v>111</v>
      </c>
      <c r="B1198" s="13" t="s">
        <v>95</v>
      </c>
      <c r="C1198" s="13" t="s">
        <v>96</v>
      </c>
      <c r="D1198" s="14" t="s">
        <v>97</v>
      </c>
      <c r="E1198" s="15" t="s">
        <v>5461</v>
      </c>
      <c r="F1198" s="7">
        <v>2.7</v>
      </c>
      <c r="G1198" s="7">
        <v>0</v>
      </c>
      <c r="H1198" s="7">
        <v>8.100000000000001</v>
      </c>
      <c r="I1198" s="28"/>
      <c r="J1198" s="7"/>
      <c r="K1198" s="7"/>
      <c r="L1198" s="7"/>
      <c r="M1198" s="7"/>
      <c r="N1198" s="7"/>
      <c r="O1198" s="7"/>
      <c r="P1198" s="7"/>
      <c r="Q1198" s="7"/>
      <c r="R1198" s="7"/>
      <c r="S1198" s="31">
        <f t="shared" si="18"/>
        <v>10.8</v>
      </c>
      <c r="T1198" s="32"/>
    </row>
    <row r="1199" spans="1:20" s="26" customFormat="1" ht="8.25" customHeight="1">
      <c r="A1199" s="5">
        <v>291</v>
      </c>
      <c r="B1199" s="13" t="s">
        <v>608</v>
      </c>
      <c r="C1199" s="13" t="s">
        <v>609</v>
      </c>
      <c r="D1199" s="14" t="s">
        <v>97</v>
      </c>
      <c r="E1199" s="15" t="s">
        <v>342</v>
      </c>
      <c r="F1199" s="7">
        <v>0</v>
      </c>
      <c r="G1199" s="7">
        <v>1.8</v>
      </c>
      <c r="H1199" s="7">
        <v>0</v>
      </c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31">
        <f t="shared" si="18"/>
        <v>1.8</v>
      </c>
      <c r="T1199" s="32"/>
    </row>
    <row r="1200" spans="1:20" s="26" customFormat="1" ht="8.25" customHeight="1">
      <c r="A1200" s="5">
        <v>291</v>
      </c>
      <c r="B1200" s="13" t="s">
        <v>610</v>
      </c>
      <c r="C1200" s="13" t="s">
        <v>611</v>
      </c>
      <c r="D1200" s="14" t="s">
        <v>97</v>
      </c>
      <c r="E1200" s="15" t="s">
        <v>342</v>
      </c>
      <c r="F1200" s="7">
        <v>0</v>
      </c>
      <c r="G1200" s="7">
        <v>1.8</v>
      </c>
      <c r="H1200" s="7">
        <v>0</v>
      </c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31">
        <f t="shared" si="18"/>
        <v>1.8</v>
      </c>
      <c r="T1200" s="32"/>
    </row>
    <row r="1201" spans="1:20" s="26" customFormat="1" ht="8.25" customHeight="1">
      <c r="A1201" s="5">
        <v>219</v>
      </c>
      <c r="B1201" s="13" t="s">
        <v>517</v>
      </c>
      <c r="C1201" s="13" t="s">
        <v>518</v>
      </c>
      <c r="D1201" s="14" t="s">
        <v>97</v>
      </c>
      <c r="E1201" s="15" t="s">
        <v>342</v>
      </c>
      <c r="F1201" s="7">
        <v>0</v>
      </c>
      <c r="G1201" s="7">
        <v>3.78</v>
      </c>
      <c r="H1201" s="7">
        <v>0</v>
      </c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31">
        <f t="shared" si="18"/>
        <v>3.78</v>
      </c>
      <c r="T1201" s="32"/>
    </row>
    <row r="1202" spans="1:20" s="26" customFormat="1" ht="8.25" customHeight="1">
      <c r="A1202" s="5">
        <v>291</v>
      </c>
      <c r="B1202" s="13" t="s">
        <v>517</v>
      </c>
      <c r="C1202" s="13" t="s">
        <v>518</v>
      </c>
      <c r="D1202" s="14" t="s">
        <v>97</v>
      </c>
      <c r="E1202" s="15" t="s">
        <v>665</v>
      </c>
      <c r="F1202" s="7">
        <v>2.7</v>
      </c>
      <c r="G1202" s="7">
        <v>0</v>
      </c>
      <c r="H1202" s="7">
        <v>0</v>
      </c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31">
        <f t="shared" si="18"/>
        <v>2.7</v>
      </c>
      <c r="T1202" s="32"/>
    </row>
    <row r="1203" spans="1:20" s="26" customFormat="1" ht="8.25" customHeight="1">
      <c r="A1203" s="5">
        <v>313</v>
      </c>
      <c r="B1203" s="17" t="s">
        <v>1142</v>
      </c>
      <c r="C1203" s="17" t="s">
        <v>1143</v>
      </c>
      <c r="D1203" s="14" t="s">
        <v>97</v>
      </c>
      <c r="E1203" s="15" t="s">
        <v>949</v>
      </c>
      <c r="F1203" s="7">
        <v>2.7</v>
      </c>
      <c r="G1203" s="7">
        <v>0</v>
      </c>
      <c r="H1203" s="7">
        <v>0</v>
      </c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31">
        <f t="shared" si="18"/>
        <v>2.7</v>
      </c>
      <c r="T1203" s="32"/>
    </row>
    <row r="1204" spans="1:20" s="26" customFormat="1" ht="8.25" customHeight="1">
      <c r="A1204" s="5">
        <v>335</v>
      </c>
      <c r="B1204" s="13" t="s">
        <v>1188</v>
      </c>
      <c r="C1204" s="13" t="s">
        <v>1189</v>
      </c>
      <c r="D1204" s="14" t="s">
        <v>97</v>
      </c>
      <c r="E1204" s="15" t="s">
        <v>949</v>
      </c>
      <c r="F1204" s="7">
        <v>0</v>
      </c>
      <c r="G1204" s="7">
        <v>1.8</v>
      </c>
      <c r="H1204" s="7">
        <v>0</v>
      </c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31">
        <f t="shared" si="18"/>
        <v>1.8</v>
      </c>
      <c r="T1204" s="32"/>
    </row>
    <row r="1205" spans="1:20" s="26" customFormat="1" ht="8.25" customHeight="1">
      <c r="A1205" s="5">
        <v>335</v>
      </c>
      <c r="B1205" s="13" t="s">
        <v>1190</v>
      </c>
      <c r="C1205" s="13" t="s">
        <v>1191</v>
      </c>
      <c r="D1205" s="14" t="s">
        <v>97</v>
      </c>
      <c r="E1205" s="15" t="s">
        <v>949</v>
      </c>
      <c r="F1205" s="7">
        <v>0</v>
      </c>
      <c r="G1205" s="7">
        <v>1.8</v>
      </c>
      <c r="H1205" s="7">
        <v>0</v>
      </c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31">
        <f t="shared" si="18"/>
        <v>1.8</v>
      </c>
      <c r="T1205" s="32"/>
    </row>
    <row r="1206" spans="1:20" s="26" customFormat="1" ht="8.25" customHeight="1">
      <c r="A1206" s="5">
        <v>313</v>
      </c>
      <c r="B1206" s="13" t="s">
        <v>5068</v>
      </c>
      <c r="C1206" s="13" t="s">
        <v>1144</v>
      </c>
      <c r="D1206" s="14" t="s">
        <v>97</v>
      </c>
      <c r="E1206" s="15" t="s">
        <v>949</v>
      </c>
      <c r="F1206" s="7">
        <v>2.7</v>
      </c>
      <c r="G1206" s="7">
        <v>0</v>
      </c>
      <c r="H1206" s="7">
        <v>0</v>
      </c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31">
        <f t="shared" si="18"/>
        <v>2.7</v>
      </c>
      <c r="T1206" s="32"/>
    </row>
    <row r="1207" spans="1:20" s="26" customFormat="1" ht="8.25" customHeight="1">
      <c r="A1207" s="5">
        <v>283</v>
      </c>
      <c r="B1207" s="13" t="s">
        <v>1064</v>
      </c>
      <c r="C1207" s="13" t="s">
        <v>1065</v>
      </c>
      <c r="D1207" s="14" t="s">
        <v>97</v>
      </c>
      <c r="E1207" s="15" t="s">
        <v>949</v>
      </c>
      <c r="F1207" s="7">
        <v>0</v>
      </c>
      <c r="G1207" s="7">
        <v>3</v>
      </c>
      <c r="H1207" s="7">
        <v>0</v>
      </c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31">
        <f t="shared" si="18"/>
        <v>3</v>
      </c>
      <c r="T1207" s="32"/>
    </row>
    <row r="1208" spans="1:20" s="26" customFormat="1" ht="8.25" customHeight="1">
      <c r="A1208" s="5">
        <v>335</v>
      </c>
      <c r="B1208" s="13" t="s">
        <v>1470</v>
      </c>
      <c r="C1208" s="13" t="s">
        <v>1471</v>
      </c>
      <c r="D1208" s="14" t="s">
        <v>97</v>
      </c>
      <c r="E1208" s="15" t="s">
        <v>1227</v>
      </c>
      <c r="F1208" s="7">
        <v>0</v>
      </c>
      <c r="G1208" s="7">
        <v>1.8</v>
      </c>
      <c r="H1208" s="7">
        <v>0</v>
      </c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31">
        <f t="shared" si="18"/>
        <v>1.8</v>
      </c>
      <c r="T1208" s="32"/>
    </row>
    <row r="1209" spans="1:20" s="26" customFormat="1" ht="8.25" customHeight="1">
      <c r="A1209" s="5">
        <v>313</v>
      </c>
      <c r="B1209" s="13" t="s">
        <v>1424</v>
      </c>
      <c r="C1209" s="13" t="s">
        <v>1425</v>
      </c>
      <c r="D1209" s="14" t="s">
        <v>97</v>
      </c>
      <c r="E1209" s="15" t="s">
        <v>1227</v>
      </c>
      <c r="F1209" s="7">
        <v>2.7</v>
      </c>
      <c r="G1209" s="7">
        <v>0</v>
      </c>
      <c r="H1209" s="7">
        <v>0</v>
      </c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31">
        <f t="shared" si="18"/>
        <v>2.7</v>
      </c>
      <c r="T1209" s="32"/>
    </row>
    <row r="1210" spans="1:20" s="26" customFormat="1" ht="8.25" customHeight="1">
      <c r="A1210" s="5">
        <v>161</v>
      </c>
      <c r="B1210" s="13" t="s">
        <v>1610</v>
      </c>
      <c r="C1210" s="13" t="s">
        <v>1611</v>
      </c>
      <c r="D1210" s="14" t="s">
        <v>97</v>
      </c>
      <c r="E1210" s="15" t="s">
        <v>1521</v>
      </c>
      <c r="F1210" s="7">
        <v>0</v>
      </c>
      <c r="G1210" s="7">
        <v>0</v>
      </c>
      <c r="H1210" s="7">
        <v>8.100000000000001</v>
      </c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31">
        <f t="shared" si="18"/>
        <v>8.100000000000001</v>
      </c>
      <c r="T1210" s="32"/>
    </row>
    <row r="1211" spans="1:20" s="26" customFormat="1" ht="8.25" customHeight="1">
      <c r="A1211" s="5">
        <v>313</v>
      </c>
      <c r="B1211" s="13" t="s">
        <v>1705</v>
      </c>
      <c r="C1211" s="13"/>
      <c r="D1211" s="14" t="s">
        <v>97</v>
      </c>
      <c r="E1211" s="15" t="s">
        <v>1521</v>
      </c>
      <c r="F1211" s="7">
        <v>2.7</v>
      </c>
      <c r="G1211" s="7">
        <v>0</v>
      </c>
      <c r="H1211" s="7">
        <v>0</v>
      </c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31">
        <f t="shared" si="18"/>
        <v>2.7</v>
      </c>
      <c r="T1211" s="32"/>
    </row>
    <row r="1212" spans="1:20" s="26" customFormat="1" ht="8.25" customHeight="1">
      <c r="A1212" s="12">
        <v>243</v>
      </c>
      <c r="B1212" s="13" t="s">
        <v>1938</v>
      </c>
      <c r="C1212" s="13" t="s">
        <v>1939</v>
      </c>
      <c r="D1212" s="14" t="s">
        <v>97</v>
      </c>
      <c r="E1212" s="15" t="s">
        <v>1792</v>
      </c>
      <c r="F1212" s="7">
        <v>0</v>
      </c>
      <c r="G1212" s="7">
        <v>1.8</v>
      </c>
      <c r="H1212" s="7">
        <v>0</v>
      </c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31">
        <f t="shared" si="18"/>
        <v>1.8</v>
      </c>
      <c r="T1212" s="32"/>
    </row>
    <row r="1213" spans="1:20" s="26" customFormat="1" ht="8.25" customHeight="1">
      <c r="A1213" s="12">
        <v>133</v>
      </c>
      <c r="B1213" s="13" t="s">
        <v>95</v>
      </c>
      <c r="C1213" s="13" t="s">
        <v>1859</v>
      </c>
      <c r="D1213" s="14" t="s">
        <v>97</v>
      </c>
      <c r="E1213" s="15" t="s">
        <v>1792</v>
      </c>
      <c r="F1213" s="7">
        <v>0</v>
      </c>
      <c r="G1213" s="7">
        <v>0</v>
      </c>
      <c r="H1213" s="7">
        <v>8.100000000000001</v>
      </c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31">
        <f t="shared" si="18"/>
        <v>8.100000000000001</v>
      </c>
      <c r="T1213" s="32"/>
    </row>
    <row r="1214" spans="1:20" s="26" customFormat="1" ht="8.25" customHeight="1">
      <c r="A1214" s="12">
        <v>243</v>
      </c>
      <c r="B1214" s="13" t="s">
        <v>2116</v>
      </c>
      <c r="C1214" s="13" t="s">
        <v>2117</v>
      </c>
      <c r="D1214" s="14" t="s">
        <v>97</v>
      </c>
      <c r="E1214" s="15" t="s">
        <v>1977</v>
      </c>
      <c r="F1214" s="7">
        <v>0</v>
      </c>
      <c r="G1214" s="7">
        <v>1.8</v>
      </c>
      <c r="H1214" s="7">
        <v>0</v>
      </c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31">
        <f t="shared" si="18"/>
        <v>1.8</v>
      </c>
      <c r="T1214" s="32"/>
    </row>
    <row r="1215" spans="1:20" s="26" customFormat="1" ht="8.25" customHeight="1">
      <c r="A1215" s="12">
        <v>132</v>
      </c>
      <c r="B1215" s="13" t="s">
        <v>2050</v>
      </c>
      <c r="C1215" s="13" t="s">
        <v>2051</v>
      </c>
      <c r="D1215" s="14" t="s">
        <v>97</v>
      </c>
      <c r="E1215" s="15" t="s">
        <v>1977</v>
      </c>
      <c r="F1215" s="7">
        <v>5.4</v>
      </c>
      <c r="G1215" s="7">
        <v>3</v>
      </c>
      <c r="H1215" s="7">
        <v>0</v>
      </c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31">
        <f t="shared" si="18"/>
        <v>8.4</v>
      </c>
      <c r="T1215" s="32"/>
    </row>
    <row r="1216" spans="1:20" s="26" customFormat="1" ht="8.25" customHeight="1">
      <c r="A1216" s="12">
        <v>243</v>
      </c>
      <c r="B1216" s="13" t="s">
        <v>2118</v>
      </c>
      <c r="C1216" s="13" t="s">
        <v>2119</v>
      </c>
      <c r="D1216" s="14" t="s">
        <v>97</v>
      </c>
      <c r="E1216" s="15" t="s">
        <v>1977</v>
      </c>
      <c r="F1216" s="7">
        <v>0</v>
      </c>
      <c r="G1216" s="7">
        <v>1.8</v>
      </c>
      <c r="H1216" s="7">
        <v>0</v>
      </c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31">
        <f t="shared" si="18"/>
        <v>1.8</v>
      </c>
      <c r="T1216" s="32"/>
    </row>
    <row r="1217" spans="1:20" s="26" customFormat="1" ht="8.25" customHeight="1">
      <c r="A1217" s="12">
        <v>164</v>
      </c>
      <c r="B1217" s="17" t="s">
        <v>2069</v>
      </c>
      <c r="C1217" s="17" t="s">
        <v>2070</v>
      </c>
      <c r="D1217" s="14" t="s">
        <v>97</v>
      </c>
      <c r="E1217" s="15" t="s">
        <v>1977</v>
      </c>
      <c r="F1217" s="7">
        <v>0</v>
      </c>
      <c r="G1217" s="7">
        <v>5</v>
      </c>
      <c r="H1217" s="7">
        <v>0</v>
      </c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31">
        <f t="shared" si="18"/>
        <v>5</v>
      </c>
      <c r="T1217" s="32"/>
    </row>
    <row r="1218" spans="1:20" s="26" customFormat="1" ht="8.25" customHeight="1">
      <c r="A1218" s="5">
        <v>426</v>
      </c>
      <c r="B1218" s="13" t="s">
        <v>2488</v>
      </c>
      <c r="C1218" s="13" t="s">
        <v>2489</v>
      </c>
      <c r="D1218" s="14" t="s">
        <v>97</v>
      </c>
      <c r="E1218" s="15" t="s">
        <v>2157</v>
      </c>
      <c r="F1218" s="7">
        <v>1.08</v>
      </c>
      <c r="G1218" s="7">
        <v>0</v>
      </c>
      <c r="H1218" s="7">
        <v>0</v>
      </c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31">
        <f aca="true" t="shared" si="19" ref="S1218:S1281">SUM(F1218:R1218)</f>
        <v>1.08</v>
      </c>
      <c r="T1218" s="33"/>
    </row>
    <row r="1219" spans="1:20" s="26" customFormat="1" ht="8.25" customHeight="1">
      <c r="A1219" s="5">
        <v>385</v>
      </c>
      <c r="B1219" s="13" t="s">
        <v>2805</v>
      </c>
      <c r="C1219" s="13" t="s">
        <v>2806</v>
      </c>
      <c r="D1219" s="14" t="s">
        <v>97</v>
      </c>
      <c r="E1219" s="15" t="s">
        <v>2520</v>
      </c>
      <c r="F1219" s="7">
        <v>0</v>
      </c>
      <c r="G1219" s="7">
        <v>1.8</v>
      </c>
      <c r="H1219" s="7">
        <v>0</v>
      </c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31">
        <f t="shared" si="19"/>
        <v>1.8</v>
      </c>
      <c r="T1219" s="33"/>
    </row>
    <row r="1220" spans="1:20" s="26" customFormat="1" ht="8.25" customHeight="1">
      <c r="A1220" s="5">
        <v>385</v>
      </c>
      <c r="B1220" s="13" t="s">
        <v>2807</v>
      </c>
      <c r="C1220" s="13"/>
      <c r="D1220" s="14" t="s">
        <v>97</v>
      </c>
      <c r="E1220" s="15" t="s">
        <v>2520</v>
      </c>
      <c r="F1220" s="7">
        <v>0</v>
      </c>
      <c r="G1220" s="7">
        <v>1.8</v>
      </c>
      <c r="H1220" s="7">
        <v>0</v>
      </c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31">
        <f t="shared" si="19"/>
        <v>1.8</v>
      </c>
      <c r="T1220" s="33"/>
    </row>
    <row r="1221" spans="1:20" s="26" customFormat="1" ht="8.25" customHeight="1">
      <c r="A1221" s="5">
        <v>243</v>
      </c>
      <c r="B1221" s="17" t="s">
        <v>3008</v>
      </c>
      <c r="C1221" s="17" t="s">
        <v>3009</v>
      </c>
      <c r="D1221" s="14" t="s">
        <v>97</v>
      </c>
      <c r="E1221" s="15" t="s">
        <v>2869</v>
      </c>
      <c r="F1221" s="7">
        <v>0</v>
      </c>
      <c r="G1221" s="7">
        <v>5</v>
      </c>
      <c r="H1221" s="7">
        <v>0</v>
      </c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31">
        <f t="shared" si="19"/>
        <v>5</v>
      </c>
      <c r="T1221" s="33"/>
    </row>
    <row r="1222" spans="1:20" s="26" customFormat="1" ht="8.25" customHeight="1">
      <c r="A1222" s="5">
        <v>372</v>
      </c>
      <c r="B1222" s="13" t="s">
        <v>3096</v>
      </c>
      <c r="C1222" s="13" t="s">
        <v>2323</v>
      </c>
      <c r="D1222" s="14" t="s">
        <v>97</v>
      </c>
      <c r="E1222" s="15" t="s">
        <v>2869</v>
      </c>
      <c r="F1222" s="7">
        <v>0</v>
      </c>
      <c r="G1222" s="7">
        <v>1.8</v>
      </c>
      <c r="H1222" s="7">
        <v>0</v>
      </c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31">
        <f t="shared" si="19"/>
        <v>1.8</v>
      </c>
      <c r="T1222" s="33"/>
    </row>
    <row r="1223" spans="1:20" s="26" customFormat="1" ht="8.25" customHeight="1">
      <c r="A1223" s="5">
        <v>305</v>
      </c>
      <c r="B1223" s="13" t="s">
        <v>3962</v>
      </c>
      <c r="C1223" s="13" t="s">
        <v>3963</v>
      </c>
      <c r="D1223" s="14" t="s">
        <v>97</v>
      </c>
      <c r="E1223" s="15" t="s">
        <v>3756</v>
      </c>
      <c r="F1223" s="7">
        <v>2.7</v>
      </c>
      <c r="G1223" s="7">
        <v>1.8</v>
      </c>
      <c r="H1223" s="7">
        <v>0</v>
      </c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31">
        <f t="shared" si="19"/>
        <v>4.5</v>
      </c>
      <c r="T1223" s="33"/>
    </row>
    <row r="1224" spans="1:20" s="26" customFormat="1" ht="8.25" customHeight="1">
      <c r="A1224" s="5">
        <v>319</v>
      </c>
      <c r="B1224" s="13" t="s">
        <v>4276</v>
      </c>
      <c r="C1224" s="13" t="s">
        <v>1425</v>
      </c>
      <c r="D1224" s="14" t="s">
        <v>97</v>
      </c>
      <c r="E1224" s="15" t="s">
        <v>4088</v>
      </c>
      <c r="F1224" s="7">
        <v>0</v>
      </c>
      <c r="G1224" s="7">
        <v>1.8</v>
      </c>
      <c r="H1224" s="7">
        <v>0</v>
      </c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31">
        <f t="shared" si="19"/>
        <v>1.8</v>
      </c>
      <c r="T1224" s="33"/>
    </row>
    <row r="1225" spans="1:20" s="26" customFormat="1" ht="8.25" customHeight="1">
      <c r="A1225" s="5">
        <v>319</v>
      </c>
      <c r="B1225" s="13" t="s">
        <v>4277</v>
      </c>
      <c r="C1225" s="13" t="s">
        <v>4278</v>
      </c>
      <c r="D1225" s="14" t="s">
        <v>97</v>
      </c>
      <c r="E1225" s="15" t="s">
        <v>4088</v>
      </c>
      <c r="F1225" s="7">
        <v>0</v>
      </c>
      <c r="G1225" s="7">
        <v>1.8</v>
      </c>
      <c r="H1225" s="7">
        <v>0</v>
      </c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31">
        <f t="shared" si="19"/>
        <v>1.8</v>
      </c>
      <c r="T1225" s="33"/>
    </row>
    <row r="1226" spans="1:20" s="26" customFormat="1" ht="8.25" customHeight="1">
      <c r="A1226" s="5">
        <v>319</v>
      </c>
      <c r="B1226" s="13" t="s">
        <v>4524</v>
      </c>
      <c r="C1226" s="13" t="s">
        <v>4525</v>
      </c>
      <c r="D1226" s="14" t="s">
        <v>97</v>
      </c>
      <c r="E1226" s="15" t="s">
        <v>4334</v>
      </c>
      <c r="F1226" s="7">
        <v>0</v>
      </c>
      <c r="G1226" s="7">
        <v>1.8</v>
      </c>
      <c r="H1226" s="7">
        <v>0</v>
      </c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31">
        <f t="shared" si="19"/>
        <v>1.8</v>
      </c>
      <c r="T1226" s="33"/>
    </row>
    <row r="1227" spans="1:20" s="26" customFormat="1" ht="8.25" customHeight="1">
      <c r="A1227" s="5">
        <v>269</v>
      </c>
      <c r="B1227" s="13" t="s">
        <v>4474</v>
      </c>
      <c r="C1227" s="13" t="s">
        <v>4475</v>
      </c>
      <c r="D1227" s="14" t="s">
        <v>97</v>
      </c>
      <c r="E1227" s="15" t="s">
        <v>4334</v>
      </c>
      <c r="F1227" s="7">
        <v>0</v>
      </c>
      <c r="G1227" s="7">
        <v>3</v>
      </c>
      <c r="H1227" s="7">
        <v>0</v>
      </c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31">
        <f t="shared" si="19"/>
        <v>3</v>
      </c>
      <c r="T1227" s="33"/>
    </row>
    <row r="1228" spans="1:20" s="26" customFormat="1" ht="8.25" customHeight="1">
      <c r="A1228" s="5">
        <v>162</v>
      </c>
      <c r="B1228" s="13" t="s">
        <v>4418</v>
      </c>
      <c r="C1228" s="13" t="s">
        <v>4419</v>
      </c>
      <c r="D1228" s="14" t="s">
        <v>97</v>
      </c>
      <c r="E1228" s="15" t="s">
        <v>4334</v>
      </c>
      <c r="F1228" s="7">
        <v>2.7</v>
      </c>
      <c r="G1228" s="7">
        <v>5</v>
      </c>
      <c r="H1228" s="7">
        <v>0</v>
      </c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31">
        <f t="shared" si="19"/>
        <v>7.7</v>
      </c>
      <c r="T1228" s="33"/>
    </row>
    <row r="1229" spans="1:20" s="26" customFormat="1" ht="8.25" customHeight="1">
      <c r="A1229" s="5">
        <v>319</v>
      </c>
      <c r="B1229" s="13" t="s">
        <v>4526</v>
      </c>
      <c r="C1229" s="13" t="s">
        <v>4527</v>
      </c>
      <c r="D1229" s="14" t="s">
        <v>97</v>
      </c>
      <c r="E1229" s="15" t="s">
        <v>4334</v>
      </c>
      <c r="F1229" s="7">
        <v>0</v>
      </c>
      <c r="G1229" s="7">
        <v>1.8</v>
      </c>
      <c r="H1229" s="7">
        <v>0</v>
      </c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31">
        <f t="shared" si="19"/>
        <v>1.8</v>
      </c>
      <c r="T1229" s="33"/>
    </row>
    <row r="1230" spans="1:20" s="26" customFormat="1" ht="8.25" customHeight="1">
      <c r="A1230" s="12">
        <v>105</v>
      </c>
      <c r="B1230" s="13" t="s">
        <v>107</v>
      </c>
      <c r="C1230" s="13" t="s">
        <v>108</v>
      </c>
      <c r="D1230" s="14" t="s">
        <v>109</v>
      </c>
      <c r="E1230" s="15" t="s">
        <v>9</v>
      </c>
      <c r="F1230" s="7">
        <v>7.2</v>
      </c>
      <c r="G1230" s="7">
        <v>5</v>
      </c>
      <c r="H1230" s="7">
        <v>0</v>
      </c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31">
        <f t="shared" si="19"/>
        <v>12.2</v>
      </c>
      <c r="T1230" s="32"/>
    </row>
    <row r="1231" spans="1:20" s="26" customFormat="1" ht="8.25" customHeight="1">
      <c r="A1231" s="12">
        <v>291</v>
      </c>
      <c r="B1231" s="13" t="s">
        <v>304</v>
      </c>
      <c r="C1231" s="13" t="s">
        <v>305</v>
      </c>
      <c r="D1231" s="14" t="s">
        <v>109</v>
      </c>
      <c r="E1231" s="15" t="s">
        <v>9</v>
      </c>
      <c r="F1231" s="7">
        <v>0</v>
      </c>
      <c r="G1231" s="7">
        <v>1.8</v>
      </c>
      <c r="H1231" s="7">
        <v>0</v>
      </c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31">
        <f t="shared" si="19"/>
        <v>1.8</v>
      </c>
      <c r="T1231" s="32"/>
    </row>
    <row r="1232" spans="1:20" s="26" customFormat="1" ht="8.25" customHeight="1">
      <c r="A1232" s="5">
        <v>219</v>
      </c>
      <c r="B1232" s="13" t="s">
        <v>360</v>
      </c>
      <c r="C1232" s="13" t="s">
        <v>519</v>
      </c>
      <c r="D1232" s="14" t="s">
        <v>109</v>
      </c>
      <c r="E1232" s="15" t="s">
        <v>342</v>
      </c>
      <c r="F1232" s="7">
        <v>0</v>
      </c>
      <c r="G1232" s="7">
        <v>3.78</v>
      </c>
      <c r="H1232" s="7">
        <v>0</v>
      </c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31">
        <f t="shared" si="19"/>
        <v>3.78</v>
      </c>
      <c r="T1232" s="32"/>
    </row>
    <row r="1233" spans="1:20" s="26" customFormat="1" ht="8.25" customHeight="1">
      <c r="A1233" s="5">
        <v>142</v>
      </c>
      <c r="B1233" s="13" t="s">
        <v>453</v>
      </c>
      <c r="C1233" s="13" t="s">
        <v>454</v>
      </c>
      <c r="D1233" s="13" t="s">
        <v>109</v>
      </c>
      <c r="E1233" s="15" t="s">
        <v>342</v>
      </c>
      <c r="F1233" s="7">
        <v>0</v>
      </c>
      <c r="G1233" s="7">
        <v>0</v>
      </c>
      <c r="H1233" s="7">
        <v>8.100000000000001</v>
      </c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31">
        <f t="shared" si="19"/>
        <v>8.100000000000001</v>
      </c>
      <c r="T1233" s="32"/>
    </row>
    <row r="1234" spans="1:20" s="26" customFormat="1" ht="8.25" customHeight="1">
      <c r="A1234" s="5">
        <v>291</v>
      </c>
      <c r="B1234" s="13" t="s">
        <v>598</v>
      </c>
      <c r="C1234" s="13" t="s">
        <v>599</v>
      </c>
      <c r="D1234" s="14" t="s">
        <v>109</v>
      </c>
      <c r="E1234" s="15" t="s">
        <v>342</v>
      </c>
      <c r="F1234" s="7">
        <v>1.8</v>
      </c>
      <c r="G1234" s="7">
        <v>0</v>
      </c>
      <c r="H1234" s="7">
        <v>0</v>
      </c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31">
        <f t="shared" si="19"/>
        <v>1.8</v>
      </c>
      <c r="T1234" s="32"/>
    </row>
    <row r="1235" spans="1:20" s="26" customFormat="1" ht="8.25" customHeight="1">
      <c r="A1235" s="5">
        <v>85</v>
      </c>
      <c r="B1235" s="17" t="s">
        <v>5149</v>
      </c>
      <c r="C1235" s="17" t="s">
        <v>5150</v>
      </c>
      <c r="D1235" s="14" t="s">
        <v>5151</v>
      </c>
      <c r="E1235" s="15" t="s">
        <v>665</v>
      </c>
      <c r="F1235" s="7">
        <v>0</v>
      </c>
      <c r="G1235" s="7">
        <v>0</v>
      </c>
      <c r="H1235" s="7">
        <v>0</v>
      </c>
      <c r="I1235" s="7"/>
      <c r="J1235" s="7"/>
      <c r="K1235" s="7"/>
      <c r="L1235" s="7"/>
      <c r="M1235" s="7"/>
      <c r="N1235" s="7"/>
      <c r="O1235" s="7"/>
      <c r="P1235" s="7"/>
      <c r="Q1235" s="7">
        <v>18.14</v>
      </c>
      <c r="R1235" s="7"/>
      <c r="S1235" s="31">
        <f t="shared" si="19"/>
        <v>18.14</v>
      </c>
      <c r="T1235" s="32"/>
    </row>
    <row r="1236" spans="1:20" s="26" customFormat="1" ht="8.25" customHeight="1">
      <c r="A1236" s="5">
        <v>372</v>
      </c>
      <c r="B1236" s="13" t="s">
        <v>360</v>
      </c>
      <c r="C1236" s="13" t="s">
        <v>920</v>
      </c>
      <c r="D1236" s="14" t="s">
        <v>109</v>
      </c>
      <c r="E1236" s="15" t="s">
        <v>665</v>
      </c>
      <c r="F1236" s="7">
        <v>1.08</v>
      </c>
      <c r="G1236" s="7">
        <v>0</v>
      </c>
      <c r="H1236" s="7">
        <v>0</v>
      </c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31">
        <f t="shared" si="19"/>
        <v>1.08</v>
      </c>
      <c r="T1236" s="32"/>
    </row>
    <row r="1237" spans="1:20" s="26" customFormat="1" ht="8.25" customHeight="1">
      <c r="A1237" s="5">
        <v>254</v>
      </c>
      <c r="B1237" s="13" t="s">
        <v>819</v>
      </c>
      <c r="C1237" s="13" t="s">
        <v>820</v>
      </c>
      <c r="D1237" s="14" t="s">
        <v>109</v>
      </c>
      <c r="E1237" s="15" t="s">
        <v>665</v>
      </c>
      <c r="F1237" s="7">
        <v>1.08</v>
      </c>
      <c r="G1237" s="7">
        <v>3</v>
      </c>
      <c r="H1237" s="7">
        <v>0</v>
      </c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31">
        <f t="shared" si="19"/>
        <v>4.08</v>
      </c>
      <c r="T1237" s="32"/>
    </row>
    <row r="1238" spans="1:20" s="26" customFormat="1" ht="8.25" customHeight="1">
      <c r="A1238" s="5">
        <v>190</v>
      </c>
      <c r="B1238" s="13" t="s">
        <v>1138</v>
      </c>
      <c r="C1238" s="13" t="s">
        <v>1139</v>
      </c>
      <c r="D1238" s="14" t="s">
        <v>109</v>
      </c>
      <c r="E1238" s="15" t="s">
        <v>949</v>
      </c>
      <c r="F1238" s="7">
        <v>0</v>
      </c>
      <c r="G1238" s="7">
        <v>3</v>
      </c>
      <c r="H1238" s="7">
        <v>2.7</v>
      </c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31">
        <f t="shared" si="19"/>
        <v>5.7</v>
      </c>
      <c r="T1238" s="32"/>
    </row>
    <row r="1239" spans="1:20" s="26" customFormat="1" ht="8.25" customHeight="1">
      <c r="A1239" s="5">
        <v>267</v>
      </c>
      <c r="B1239" s="13" t="s">
        <v>108</v>
      </c>
      <c r="C1239" s="13" t="s">
        <v>1125</v>
      </c>
      <c r="D1239" s="13" t="s">
        <v>109</v>
      </c>
      <c r="E1239" s="18" t="s">
        <v>949</v>
      </c>
      <c r="F1239" s="7">
        <v>0</v>
      </c>
      <c r="G1239" s="7">
        <v>0</v>
      </c>
      <c r="H1239" s="7">
        <v>3.24</v>
      </c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31">
        <f t="shared" si="19"/>
        <v>3.24</v>
      </c>
      <c r="T1239" s="32"/>
    </row>
    <row r="1240" spans="1:20" s="26" customFormat="1" ht="8.25" customHeight="1">
      <c r="A1240" s="5">
        <v>376</v>
      </c>
      <c r="B1240" s="13" t="s">
        <v>1492</v>
      </c>
      <c r="C1240" s="13" t="s">
        <v>1493</v>
      </c>
      <c r="D1240" s="14" t="s">
        <v>109</v>
      </c>
      <c r="E1240" s="15" t="s">
        <v>1227</v>
      </c>
      <c r="F1240" s="7">
        <v>1.08</v>
      </c>
      <c r="G1240" s="7">
        <v>0</v>
      </c>
      <c r="H1240" s="7">
        <v>0</v>
      </c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31">
        <f t="shared" si="19"/>
        <v>1.08</v>
      </c>
      <c r="T1240" s="32"/>
    </row>
    <row r="1241" spans="1:20" s="26" customFormat="1" ht="8.25" customHeight="1">
      <c r="A1241" s="5">
        <v>63</v>
      </c>
      <c r="B1241" s="13" t="s">
        <v>1139</v>
      </c>
      <c r="C1241" s="13" t="s">
        <v>1138</v>
      </c>
      <c r="D1241" s="14" t="s">
        <v>109</v>
      </c>
      <c r="E1241" s="15" t="s">
        <v>1227</v>
      </c>
      <c r="F1241" s="7">
        <f>1.08+4.5</f>
        <v>5.58</v>
      </c>
      <c r="G1241" s="7">
        <v>0</v>
      </c>
      <c r="H1241" s="7">
        <v>0</v>
      </c>
      <c r="I1241" s="7"/>
      <c r="J1241" s="7"/>
      <c r="K1241" s="7"/>
      <c r="L1241" s="7"/>
      <c r="M1241" s="7"/>
      <c r="N1241" s="7"/>
      <c r="O1241" s="7"/>
      <c r="P1241" s="7"/>
      <c r="Q1241" s="7">
        <v>18.14</v>
      </c>
      <c r="R1241" s="7"/>
      <c r="S1241" s="31">
        <f t="shared" si="19"/>
        <v>23.72</v>
      </c>
      <c r="T1241" s="32"/>
    </row>
    <row r="1242" spans="1:20" s="26" customFormat="1" ht="8.25" customHeight="1">
      <c r="A1242" s="5">
        <v>313</v>
      </c>
      <c r="B1242" s="17" t="s">
        <v>1426</v>
      </c>
      <c r="C1242" s="17" t="s">
        <v>1427</v>
      </c>
      <c r="D1242" s="14" t="s">
        <v>109</v>
      </c>
      <c r="E1242" s="15" t="s">
        <v>1227</v>
      </c>
      <c r="F1242" s="7">
        <v>2.7</v>
      </c>
      <c r="G1242" s="7">
        <v>0</v>
      </c>
      <c r="H1242" s="7">
        <v>0</v>
      </c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31">
        <f t="shared" si="19"/>
        <v>2.7</v>
      </c>
      <c r="T1242" s="32"/>
    </row>
    <row r="1243" spans="1:20" s="26" customFormat="1" ht="8.25" customHeight="1">
      <c r="A1243" s="5">
        <v>267</v>
      </c>
      <c r="B1243" s="13" t="s">
        <v>1125</v>
      </c>
      <c r="C1243" s="13" t="s">
        <v>1392</v>
      </c>
      <c r="D1243" s="14" t="s">
        <v>109</v>
      </c>
      <c r="E1243" s="15" t="s">
        <v>1227</v>
      </c>
      <c r="F1243" s="7">
        <v>0</v>
      </c>
      <c r="G1243" s="7">
        <v>3.6</v>
      </c>
      <c r="H1243" s="7">
        <v>0</v>
      </c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31">
        <f t="shared" si="19"/>
        <v>3.6</v>
      </c>
      <c r="T1243" s="32"/>
    </row>
    <row r="1244" spans="1:20" s="26" customFormat="1" ht="8.25" customHeight="1">
      <c r="A1244" s="5">
        <v>291</v>
      </c>
      <c r="B1244" s="13" t="s">
        <v>1427</v>
      </c>
      <c r="C1244" s="13" t="s">
        <v>1426</v>
      </c>
      <c r="D1244" s="14" t="s">
        <v>109</v>
      </c>
      <c r="E1244" s="15" t="s">
        <v>1521</v>
      </c>
      <c r="F1244" s="7">
        <v>3</v>
      </c>
      <c r="G1244" s="7">
        <v>0</v>
      </c>
      <c r="H1244" s="7">
        <v>0</v>
      </c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31">
        <f t="shared" si="19"/>
        <v>3</v>
      </c>
      <c r="T1244" s="32"/>
    </row>
    <row r="1245" spans="1:20" s="26" customFormat="1" ht="8.25" customHeight="1">
      <c r="A1245" s="5">
        <v>313</v>
      </c>
      <c r="B1245" s="17" t="s">
        <v>1710</v>
      </c>
      <c r="C1245" s="17" t="s">
        <v>1711</v>
      </c>
      <c r="D1245" s="14" t="s">
        <v>109</v>
      </c>
      <c r="E1245" s="15" t="s">
        <v>1521</v>
      </c>
      <c r="F1245" s="7">
        <v>2.7</v>
      </c>
      <c r="G1245" s="7">
        <v>0</v>
      </c>
      <c r="H1245" s="7">
        <v>0</v>
      </c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31">
        <f t="shared" si="19"/>
        <v>2.7</v>
      </c>
      <c r="T1245" s="32"/>
    </row>
    <row r="1246" spans="1:20" s="26" customFormat="1" ht="8.25" customHeight="1">
      <c r="A1246" s="12">
        <v>151</v>
      </c>
      <c r="B1246" s="13" t="s">
        <v>1878</v>
      </c>
      <c r="C1246" s="13" t="s">
        <v>1879</v>
      </c>
      <c r="D1246" s="14" t="s">
        <v>109</v>
      </c>
      <c r="E1246" s="15" t="s">
        <v>1792</v>
      </c>
      <c r="F1246" s="7">
        <v>4.5</v>
      </c>
      <c r="G1246" s="7">
        <v>1.8</v>
      </c>
      <c r="H1246" s="7">
        <v>0</v>
      </c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31">
        <f t="shared" si="19"/>
        <v>6.3</v>
      </c>
      <c r="T1246" s="32"/>
    </row>
    <row r="1247" spans="1:20" s="26" customFormat="1" ht="8.25" customHeight="1">
      <c r="A1247" s="12">
        <v>73</v>
      </c>
      <c r="B1247" s="13" t="s">
        <v>2010</v>
      </c>
      <c r="C1247" s="13" t="s">
        <v>660</v>
      </c>
      <c r="D1247" s="14" t="s">
        <v>109</v>
      </c>
      <c r="E1247" s="15" t="s">
        <v>1977</v>
      </c>
      <c r="F1247" s="7">
        <v>4.5</v>
      </c>
      <c r="G1247" s="7">
        <v>0</v>
      </c>
      <c r="H1247" s="7">
        <v>13.5</v>
      </c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31">
        <f t="shared" si="19"/>
        <v>18</v>
      </c>
      <c r="T1247" s="32"/>
    </row>
    <row r="1248" spans="1:20" s="26" customFormat="1" ht="8.25" customHeight="1">
      <c r="A1248" s="5">
        <v>32</v>
      </c>
      <c r="B1248" s="13" t="s">
        <v>2178</v>
      </c>
      <c r="C1248" s="13" t="s">
        <v>2179</v>
      </c>
      <c r="D1248" s="14" t="s">
        <v>109</v>
      </c>
      <c r="E1248" s="15" t="s">
        <v>2157</v>
      </c>
      <c r="F1248" s="7">
        <v>2.7</v>
      </c>
      <c r="G1248" s="7">
        <v>1.8</v>
      </c>
      <c r="H1248" s="7">
        <v>22.5</v>
      </c>
      <c r="I1248" s="7"/>
      <c r="J1248" s="7"/>
      <c r="K1248" s="7"/>
      <c r="L1248" s="7"/>
      <c r="M1248" s="7"/>
      <c r="N1248" s="7"/>
      <c r="O1248" s="7"/>
      <c r="P1248" s="7"/>
      <c r="Q1248" s="7">
        <v>18.14</v>
      </c>
      <c r="R1248" s="7"/>
      <c r="S1248" s="31">
        <f t="shared" si="19"/>
        <v>45.14</v>
      </c>
      <c r="T1248" s="33"/>
    </row>
    <row r="1249" spans="1:20" s="26" customFormat="1" ht="8.25" customHeight="1">
      <c r="A1249" s="5">
        <v>324</v>
      </c>
      <c r="B1249" s="17" t="s">
        <v>2389</v>
      </c>
      <c r="C1249" s="17" t="s">
        <v>2390</v>
      </c>
      <c r="D1249" s="14" t="s">
        <v>109</v>
      </c>
      <c r="E1249" s="15" t="s">
        <v>2157</v>
      </c>
      <c r="F1249" s="7">
        <v>3</v>
      </c>
      <c r="G1249" s="7">
        <v>0</v>
      </c>
      <c r="H1249" s="7">
        <v>0</v>
      </c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31">
        <f t="shared" si="19"/>
        <v>3</v>
      </c>
      <c r="T1249" s="33"/>
    </row>
    <row r="1250" spans="1:20" s="26" customFormat="1" ht="8.25" customHeight="1">
      <c r="A1250" s="5">
        <v>111</v>
      </c>
      <c r="B1250" s="13" t="s">
        <v>2594</v>
      </c>
      <c r="C1250" s="13" t="s">
        <v>2595</v>
      </c>
      <c r="D1250" s="14" t="s">
        <v>109</v>
      </c>
      <c r="E1250" s="15" t="s">
        <v>2520</v>
      </c>
      <c r="F1250" s="7">
        <v>1.08</v>
      </c>
      <c r="G1250" s="7">
        <v>3.78</v>
      </c>
      <c r="H1250" s="7">
        <v>8.100000000000001</v>
      </c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31">
        <f t="shared" si="19"/>
        <v>12.96</v>
      </c>
      <c r="T1250" s="33"/>
    </row>
    <row r="1251" spans="1:20" s="26" customFormat="1" ht="8.25" customHeight="1">
      <c r="A1251" s="5">
        <v>426</v>
      </c>
      <c r="B1251" s="13" t="s">
        <v>2828</v>
      </c>
      <c r="C1251" s="13" t="s">
        <v>2829</v>
      </c>
      <c r="D1251" s="14" t="s">
        <v>109</v>
      </c>
      <c r="E1251" s="15" t="s">
        <v>2520</v>
      </c>
      <c r="F1251" s="7">
        <v>1.08</v>
      </c>
      <c r="G1251" s="7">
        <v>0</v>
      </c>
      <c r="H1251" s="7">
        <v>0</v>
      </c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31">
        <f t="shared" si="19"/>
        <v>1.08</v>
      </c>
      <c r="T1251" s="33"/>
    </row>
    <row r="1252" spans="1:20" s="26" customFormat="1" ht="8.25" customHeight="1">
      <c r="A1252" s="5">
        <v>152</v>
      </c>
      <c r="B1252" s="13" t="s">
        <v>167</v>
      </c>
      <c r="C1252" s="13" t="s">
        <v>2944</v>
      </c>
      <c r="D1252" s="14" t="s">
        <v>109</v>
      </c>
      <c r="E1252" s="15" t="s">
        <v>2869</v>
      </c>
      <c r="F1252" s="7">
        <v>0</v>
      </c>
      <c r="G1252" s="7">
        <v>1.8</v>
      </c>
      <c r="H1252" s="7">
        <v>8.100000000000001</v>
      </c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31">
        <f t="shared" si="19"/>
        <v>9.900000000000002</v>
      </c>
      <c r="T1252" s="33"/>
    </row>
    <row r="1253" spans="1:20" s="26" customFormat="1" ht="8.25" customHeight="1">
      <c r="A1253" s="5">
        <v>107</v>
      </c>
      <c r="B1253" s="13" t="s">
        <v>3255</v>
      </c>
      <c r="C1253" s="13" t="s">
        <v>3256</v>
      </c>
      <c r="D1253" s="14" t="s">
        <v>109</v>
      </c>
      <c r="E1253" s="15" t="s">
        <v>3162</v>
      </c>
      <c r="F1253" s="7">
        <v>0</v>
      </c>
      <c r="G1253" s="7">
        <v>0</v>
      </c>
      <c r="H1253" s="7">
        <v>15.600000000000001</v>
      </c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31">
        <f t="shared" si="19"/>
        <v>15.600000000000001</v>
      </c>
      <c r="T1253" s="33"/>
    </row>
    <row r="1254" spans="1:20" s="26" customFormat="1" ht="8.25" customHeight="1">
      <c r="A1254" s="5">
        <v>283</v>
      </c>
      <c r="B1254" s="17" t="s">
        <v>3593</v>
      </c>
      <c r="C1254" s="17" t="s">
        <v>3516</v>
      </c>
      <c r="D1254" s="14" t="s">
        <v>109</v>
      </c>
      <c r="E1254" s="15" t="s">
        <v>3472</v>
      </c>
      <c r="F1254" s="7">
        <v>3.78</v>
      </c>
      <c r="G1254" s="7">
        <v>1.8</v>
      </c>
      <c r="H1254" s="7">
        <v>0</v>
      </c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31">
        <f t="shared" si="19"/>
        <v>5.58</v>
      </c>
      <c r="T1254" s="33"/>
    </row>
    <row r="1255" spans="1:20" s="26" customFormat="1" ht="8.25" customHeight="1">
      <c r="A1255" s="5">
        <v>184</v>
      </c>
      <c r="B1255" s="13" t="s">
        <v>3871</v>
      </c>
      <c r="C1255" s="13" t="s">
        <v>3872</v>
      </c>
      <c r="D1255" s="14" t="s">
        <v>109</v>
      </c>
      <c r="E1255" s="15" t="s">
        <v>3756</v>
      </c>
      <c r="F1255" s="7">
        <v>0</v>
      </c>
      <c r="G1255" s="7">
        <v>0</v>
      </c>
      <c r="H1255" s="7">
        <v>8.100000000000001</v>
      </c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31">
        <f t="shared" si="19"/>
        <v>8.100000000000001</v>
      </c>
      <c r="T1255" s="33"/>
    </row>
    <row r="1256" spans="1:20" s="26" customFormat="1" ht="8.25" customHeight="1">
      <c r="A1256" s="5">
        <v>161</v>
      </c>
      <c r="B1256" s="13" t="s">
        <v>4163</v>
      </c>
      <c r="C1256" s="13" t="s">
        <v>4164</v>
      </c>
      <c r="D1256" s="14" t="s">
        <v>109</v>
      </c>
      <c r="E1256" s="15" t="s">
        <v>4088</v>
      </c>
      <c r="F1256" s="7">
        <v>0</v>
      </c>
      <c r="G1256" s="7">
        <v>8</v>
      </c>
      <c r="H1256" s="7">
        <v>0</v>
      </c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31">
        <f t="shared" si="19"/>
        <v>8</v>
      </c>
      <c r="T1256" s="33"/>
    </row>
    <row r="1257" spans="1:20" s="26" customFormat="1" ht="8.25" customHeight="1">
      <c r="A1257" s="5">
        <v>169</v>
      </c>
      <c r="B1257" s="13" t="s">
        <v>4176</v>
      </c>
      <c r="C1257" s="13" t="s">
        <v>4177</v>
      </c>
      <c r="D1257" s="14" t="s">
        <v>109</v>
      </c>
      <c r="E1257" s="15" t="s">
        <v>4088</v>
      </c>
      <c r="F1257" s="7">
        <v>7.2</v>
      </c>
      <c r="G1257" s="7">
        <v>0</v>
      </c>
      <c r="H1257" s="7">
        <v>0</v>
      </c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31">
        <f t="shared" si="19"/>
        <v>7.2</v>
      </c>
      <c r="T1257" s="33"/>
    </row>
    <row r="1258" spans="1:20" s="26" customFormat="1" ht="8.25" customHeight="1">
      <c r="A1258" s="5">
        <v>365</v>
      </c>
      <c r="B1258" s="13" t="s">
        <v>1385</v>
      </c>
      <c r="C1258" s="13" t="s">
        <v>4545</v>
      </c>
      <c r="D1258" s="14" t="s">
        <v>109</v>
      </c>
      <c r="E1258" s="15" t="s">
        <v>4334</v>
      </c>
      <c r="F1258" s="7">
        <v>1.08</v>
      </c>
      <c r="G1258" s="7">
        <v>0</v>
      </c>
      <c r="H1258" s="7">
        <v>0</v>
      </c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31">
        <f t="shared" si="19"/>
        <v>1.08</v>
      </c>
      <c r="T1258" s="33"/>
    </row>
    <row r="1259" spans="1:20" s="26" customFormat="1" ht="8.25" customHeight="1">
      <c r="A1259" s="12">
        <v>60</v>
      </c>
      <c r="B1259" s="13" t="s">
        <v>45</v>
      </c>
      <c r="C1259" s="13" t="s">
        <v>46</v>
      </c>
      <c r="D1259" s="14" t="s">
        <v>47</v>
      </c>
      <c r="E1259" s="15" t="s">
        <v>9</v>
      </c>
      <c r="F1259" s="7">
        <v>0.9</v>
      </c>
      <c r="G1259" s="7">
        <v>3</v>
      </c>
      <c r="H1259" s="7">
        <v>21</v>
      </c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31">
        <f t="shared" si="19"/>
        <v>24.9</v>
      </c>
      <c r="T1259" s="32"/>
    </row>
    <row r="1260" spans="1:20" s="26" customFormat="1" ht="8.25" customHeight="1">
      <c r="A1260" s="12">
        <v>194</v>
      </c>
      <c r="B1260" s="13" t="s">
        <v>200</v>
      </c>
      <c r="C1260" s="13" t="s">
        <v>201</v>
      </c>
      <c r="D1260" s="14" t="s">
        <v>47</v>
      </c>
      <c r="E1260" s="15" t="s">
        <v>9</v>
      </c>
      <c r="F1260" s="7">
        <v>4.59</v>
      </c>
      <c r="G1260" s="7">
        <v>0</v>
      </c>
      <c r="H1260" s="7">
        <v>0</v>
      </c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31">
        <f t="shared" si="19"/>
        <v>4.59</v>
      </c>
      <c r="T1260" s="32"/>
    </row>
    <row r="1261" spans="1:20" s="26" customFormat="1" ht="8.25" customHeight="1">
      <c r="A1261" s="12">
        <v>313</v>
      </c>
      <c r="B1261" s="13" t="s">
        <v>318</v>
      </c>
      <c r="C1261" s="13" t="s">
        <v>319</v>
      </c>
      <c r="D1261" s="14" t="s">
        <v>47</v>
      </c>
      <c r="E1261" s="15" t="s">
        <v>9</v>
      </c>
      <c r="F1261" s="7">
        <v>1.5</v>
      </c>
      <c r="G1261" s="7">
        <v>0</v>
      </c>
      <c r="H1261" s="7">
        <v>0</v>
      </c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31">
        <f t="shared" si="19"/>
        <v>1.5</v>
      </c>
      <c r="T1261" s="32"/>
    </row>
    <row r="1262" spans="1:20" s="26" customFormat="1" ht="8.25" customHeight="1">
      <c r="A1262" s="12">
        <v>204</v>
      </c>
      <c r="B1262" s="17" t="s">
        <v>221</v>
      </c>
      <c r="C1262" s="17" t="s">
        <v>222</v>
      </c>
      <c r="D1262" s="14" t="s">
        <v>47</v>
      </c>
      <c r="E1262" s="15" t="s">
        <v>9</v>
      </c>
      <c r="F1262" s="7">
        <v>0</v>
      </c>
      <c r="G1262" s="7">
        <v>0</v>
      </c>
      <c r="H1262" s="7">
        <v>4.5</v>
      </c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31">
        <f t="shared" si="19"/>
        <v>4.5</v>
      </c>
      <c r="T1262" s="32"/>
    </row>
    <row r="1263" spans="1:20" s="26" customFormat="1" ht="8.25" customHeight="1">
      <c r="A1263" s="12">
        <v>75</v>
      </c>
      <c r="B1263" s="13" t="s">
        <v>5104</v>
      </c>
      <c r="C1263" s="13" t="s">
        <v>5105</v>
      </c>
      <c r="D1263" s="14" t="s">
        <v>5106</v>
      </c>
      <c r="E1263" s="15" t="s">
        <v>5461</v>
      </c>
      <c r="F1263" s="7">
        <v>0</v>
      </c>
      <c r="G1263" s="7">
        <v>1.8</v>
      </c>
      <c r="H1263" s="7">
        <v>0</v>
      </c>
      <c r="I1263" s="7"/>
      <c r="J1263" s="7"/>
      <c r="K1263" s="7"/>
      <c r="L1263" s="7"/>
      <c r="M1263" s="7"/>
      <c r="N1263" s="7"/>
      <c r="O1263" s="7"/>
      <c r="P1263" s="7"/>
      <c r="Q1263" s="7">
        <v>18.14</v>
      </c>
      <c r="R1263" s="7"/>
      <c r="S1263" s="31">
        <f t="shared" si="19"/>
        <v>19.94</v>
      </c>
      <c r="T1263" s="32"/>
    </row>
    <row r="1264" spans="1:20" s="26" customFormat="1" ht="8.25" customHeight="1">
      <c r="A1264" s="12">
        <v>66</v>
      </c>
      <c r="B1264" s="13" t="s">
        <v>80</v>
      </c>
      <c r="C1264" s="13" t="s">
        <v>81</v>
      </c>
      <c r="D1264" s="14" t="s">
        <v>47</v>
      </c>
      <c r="E1264" s="15" t="s">
        <v>5461</v>
      </c>
      <c r="F1264" s="7">
        <v>13.89</v>
      </c>
      <c r="G1264" s="7">
        <v>5</v>
      </c>
      <c r="H1264" s="7">
        <v>2.7</v>
      </c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31">
        <f t="shared" si="19"/>
        <v>21.59</v>
      </c>
      <c r="T1264" s="32"/>
    </row>
    <row r="1265" spans="1:20" s="26" customFormat="1" ht="8.25" customHeight="1">
      <c r="A1265" s="5">
        <v>335</v>
      </c>
      <c r="B1265" s="13" t="s">
        <v>200</v>
      </c>
      <c r="C1265" s="13" t="s">
        <v>654</v>
      </c>
      <c r="D1265" s="14" t="s">
        <v>47</v>
      </c>
      <c r="E1265" s="15" t="s">
        <v>342</v>
      </c>
      <c r="F1265" s="7">
        <v>0.9</v>
      </c>
      <c r="G1265" s="7">
        <v>0</v>
      </c>
      <c r="H1265" s="7">
        <v>0</v>
      </c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31">
        <f t="shared" si="19"/>
        <v>0.9</v>
      </c>
      <c r="T1265" s="32"/>
    </row>
    <row r="1266" spans="1:20" s="26" customFormat="1" ht="8.25" customHeight="1">
      <c r="A1266" s="5">
        <v>313</v>
      </c>
      <c r="B1266" s="13" t="s">
        <v>296</v>
      </c>
      <c r="C1266" s="13" t="s">
        <v>632</v>
      </c>
      <c r="D1266" s="14" t="s">
        <v>47</v>
      </c>
      <c r="E1266" s="15" t="s">
        <v>342</v>
      </c>
      <c r="F1266" s="7">
        <v>1.5</v>
      </c>
      <c r="G1266" s="7">
        <v>0</v>
      </c>
      <c r="H1266" s="7">
        <v>0</v>
      </c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31">
        <f t="shared" si="19"/>
        <v>1.5</v>
      </c>
      <c r="T1266" s="32"/>
    </row>
    <row r="1267" spans="1:20" s="26" customFormat="1" ht="8.25" customHeight="1">
      <c r="A1267" s="5">
        <v>291</v>
      </c>
      <c r="B1267" s="13" t="s">
        <v>296</v>
      </c>
      <c r="C1267" s="13" t="s">
        <v>612</v>
      </c>
      <c r="D1267" s="14" t="s">
        <v>47</v>
      </c>
      <c r="E1267" s="15" t="s">
        <v>342</v>
      </c>
      <c r="F1267" s="7">
        <v>0</v>
      </c>
      <c r="G1267" s="7">
        <v>1.8</v>
      </c>
      <c r="H1267" s="7">
        <v>0</v>
      </c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31">
        <f t="shared" si="19"/>
        <v>1.8</v>
      </c>
      <c r="T1267" s="32"/>
    </row>
    <row r="1268" spans="1:20" s="26" customFormat="1" ht="8.25" customHeight="1">
      <c r="A1268" s="5">
        <v>335</v>
      </c>
      <c r="B1268" s="13" t="s">
        <v>892</v>
      </c>
      <c r="C1268" s="13" t="s">
        <v>893</v>
      </c>
      <c r="D1268" s="14" t="s">
        <v>47</v>
      </c>
      <c r="E1268" s="15" t="s">
        <v>665</v>
      </c>
      <c r="F1268" s="7">
        <v>0</v>
      </c>
      <c r="G1268" s="7">
        <v>1.8</v>
      </c>
      <c r="H1268" s="7">
        <v>0</v>
      </c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31">
        <f t="shared" si="19"/>
        <v>1.8</v>
      </c>
      <c r="T1268" s="32"/>
    </row>
    <row r="1269" spans="1:20" s="26" customFormat="1" ht="8.25" customHeight="1">
      <c r="A1269" s="5">
        <v>313</v>
      </c>
      <c r="B1269" s="13" t="s">
        <v>877</v>
      </c>
      <c r="C1269" s="13" t="s">
        <v>878</v>
      </c>
      <c r="D1269" s="14" t="s">
        <v>47</v>
      </c>
      <c r="E1269" s="15" t="s">
        <v>665</v>
      </c>
      <c r="F1269" s="7">
        <v>2.5</v>
      </c>
      <c r="G1269" s="7">
        <v>0</v>
      </c>
      <c r="H1269" s="7">
        <v>0</v>
      </c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31">
        <f t="shared" si="19"/>
        <v>2.5</v>
      </c>
      <c r="T1269" s="32"/>
    </row>
    <row r="1270" spans="1:20" s="26" customFormat="1" ht="8.25" customHeight="1">
      <c r="A1270" s="5">
        <v>164</v>
      </c>
      <c r="B1270" s="13" t="s">
        <v>758</v>
      </c>
      <c r="C1270" s="13" t="s">
        <v>759</v>
      </c>
      <c r="D1270" s="14" t="s">
        <v>47</v>
      </c>
      <c r="E1270" s="15" t="s">
        <v>665</v>
      </c>
      <c r="F1270" s="7">
        <v>0</v>
      </c>
      <c r="G1270" s="7">
        <v>0</v>
      </c>
      <c r="H1270" s="7">
        <v>7.5</v>
      </c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31">
        <f t="shared" si="19"/>
        <v>7.5</v>
      </c>
      <c r="T1270" s="32"/>
    </row>
    <row r="1271" spans="1:20" s="26" customFormat="1" ht="8.25" customHeight="1">
      <c r="A1271" s="5">
        <v>14</v>
      </c>
      <c r="B1271" s="13" t="s">
        <v>667</v>
      </c>
      <c r="C1271" s="13" t="s">
        <v>668</v>
      </c>
      <c r="D1271" s="14" t="s">
        <v>47</v>
      </c>
      <c r="E1271" s="15" t="s">
        <v>665</v>
      </c>
      <c r="F1271" s="7">
        <v>30.39</v>
      </c>
      <c r="G1271" s="7">
        <v>14.36</v>
      </c>
      <c r="H1271" s="7">
        <v>22.5</v>
      </c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31">
        <f t="shared" si="19"/>
        <v>67.25</v>
      </c>
      <c r="T1271" s="32"/>
    </row>
    <row r="1272" spans="1:20" s="26" customFormat="1" ht="8.25" customHeight="1">
      <c r="A1272" s="5">
        <v>384</v>
      </c>
      <c r="B1272" s="13" t="s">
        <v>1218</v>
      </c>
      <c r="C1272" s="13" t="s">
        <v>1219</v>
      </c>
      <c r="D1272" s="14" t="s">
        <v>47</v>
      </c>
      <c r="E1272" s="15" t="s">
        <v>949</v>
      </c>
      <c r="F1272" s="7">
        <v>0.9</v>
      </c>
      <c r="G1272" s="7">
        <v>0</v>
      </c>
      <c r="H1272" s="7">
        <v>0</v>
      </c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31">
        <f t="shared" si="19"/>
        <v>0.9</v>
      </c>
      <c r="T1272" s="32"/>
    </row>
    <row r="1273" spans="1:20" s="26" customFormat="1" ht="8.25" customHeight="1">
      <c r="A1273" s="5">
        <v>219</v>
      </c>
      <c r="B1273" s="13" t="s">
        <v>1098</v>
      </c>
      <c r="C1273" s="13" t="s">
        <v>1099</v>
      </c>
      <c r="D1273" s="14" t="s">
        <v>47</v>
      </c>
      <c r="E1273" s="15" t="s">
        <v>949</v>
      </c>
      <c r="F1273" s="7">
        <v>0</v>
      </c>
      <c r="G1273" s="7">
        <v>0</v>
      </c>
      <c r="H1273" s="7">
        <v>4.5</v>
      </c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31">
        <f t="shared" si="19"/>
        <v>4.5</v>
      </c>
      <c r="T1273" s="32"/>
    </row>
    <row r="1274" spans="1:20" s="26" customFormat="1" ht="8.25" customHeight="1">
      <c r="A1274" s="5">
        <v>164</v>
      </c>
      <c r="B1274" s="13" t="s">
        <v>667</v>
      </c>
      <c r="C1274" s="13" t="s">
        <v>1060</v>
      </c>
      <c r="D1274" s="14" t="s">
        <v>47</v>
      </c>
      <c r="E1274" s="15" t="s">
        <v>949</v>
      </c>
      <c r="F1274" s="7">
        <v>0</v>
      </c>
      <c r="G1274" s="7">
        <v>0</v>
      </c>
      <c r="H1274" s="7">
        <v>7.5</v>
      </c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31">
        <f t="shared" si="19"/>
        <v>7.5</v>
      </c>
      <c r="T1274" s="32"/>
    </row>
    <row r="1275" spans="1:20" s="26" customFormat="1" ht="8.25" customHeight="1">
      <c r="A1275" s="5">
        <v>62</v>
      </c>
      <c r="B1275" s="13" t="s">
        <v>993</v>
      </c>
      <c r="C1275" s="13" t="s">
        <v>994</v>
      </c>
      <c r="D1275" s="13" t="s">
        <v>47</v>
      </c>
      <c r="E1275" s="18" t="s">
        <v>949</v>
      </c>
      <c r="F1275" s="7">
        <v>13.39</v>
      </c>
      <c r="G1275" s="7">
        <v>13.065</v>
      </c>
      <c r="H1275" s="7">
        <v>0</v>
      </c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31">
        <f t="shared" si="19"/>
        <v>26.455</v>
      </c>
      <c r="T1275" s="32"/>
    </row>
    <row r="1276" spans="1:20" s="26" customFormat="1" ht="8.25" customHeight="1">
      <c r="A1276" s="5">
        <v>161</v>
      </c>
      <c r="B1276" s="13" t="s">
        <v>200</v>
      </c>
      <c r="C1276" s="13" t="s">
        <v>1324</v>
      </c>
      <c r="D1276" s="14" t="s">
        <v>47</v>
      </c>
      <c r="E1276" s="15" t="s">
        <v>1227</v>
      </c>
      <c r="F1276" s="7">
        <v>0</v>
      </c>
      <c r="G1276" s="7">
        <v>0</v>
      </c>
      <c r="H1276" s="7">
        <v>8.100000000000001</v>
      </c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31">
        <f t="shared" si="19"/>
        <v>8.100000000000001</v>
      </c>
      <c r="T1276" s="32"/>
    </row>
    <row r="1277" spans="1:20" s="26" customFormat="1" ht="8.25" customHeight="1">
      <c r="A1277" s="5">
        <v>376</v>
      </c>
      <c r="B1277" s="13" t="s">
        <v>1494</v>
      </c>
      <c r="C1277" s="13" t="s">
        <v>1495</v>
      </c>
      <c r="D1277" s="14" t="s">
        <v>47</v>
      </c>
      <c r="E1277" s="15" t="s">
        <v>1227</v>
      </c>
      <c r="F1277" s="7">
        <v>1.08</v>
      </c>
      <c r="G1277" s="7">
        <v>0</v>
      </c>
      <c r="H1277" s="7">
        <v>0</v>
      </c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31">
        <f t="shared" si="19"/>
        <v>1.08</v>
      </c>
      <c r="T1277" s="32"/>
    </row>
    <row r="1278" spans="1:20" s="26" customFormat="1" ht="8.25" customHeight="1">
      <c r="A1278" s="5">
        <v>219</v>
      </c>
      <c r="B1278" s="13" t="s">
        <v>1388</v>
      </c>
      <c r="C1278" s="13" t="s">
        <v>1389</v>
      </c>
      <c r="D1278" s="14" t="s">
        <v>47</v>
      </c>
      <c r="E1278" s="15" t="s">
        <v>1227</v>
      </c>
      <c r="F1278" s="7">
        <v>0</v>
      </c>
      <c r="G1278" s="7">
        <v>0</v>
      </c>
      <c r="H1278" s="7">
        <v>4.5</v>
      </c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31">
        <f t="shared" si="19"/>
        <v>4.5</v>
      </c>
      <c r="T1278" s="32"/>
    </row>
    <row r="1279" spans="1:20" s="26" customFormat="1" ht="8.25" customHeight="1">
      <c r="A1279" s="5">
        <v>153</v>
      </c>
      <c r="B1279" s="13" t="s">
        <v>1320</v>
      </c>
      <c r="C1279" s="13" t="s">
        <v>1321</v>
      </c>
      <c r="D1279" s="14" t="s">
        <v>47</v>
      </c>
      <c r="E1279" s="15" t="s">
        <v>1227</v>
      </c>
      <c r="F1279" s="7">
        <v>0.9</v>
      </c>
      <c r="G1279" s="7">
        <v>0</v>
      </c>
      <c r="H1279" s="7">
        <v>7.5</v>
      </c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31">
        <f t="shared" si="19"/>
        <v>8.4</v>
      </c>
      <c r="T1279" s="32"/>
    </row>
    <row r="1280" spans="1:20" s="26" customFormat="1" ht="8.25" customHeight="1">
      <c r="A1280" s="5">
        <v>385</v>
      </c>
      <c r="B1280" s="13" t="s">
        <v>1509</v>
      </c>
      <c r="C1280" s="13" t="s">
        <v>1510</v>
      </c>
      <c r="D1280" s="14" t="s">
        <v>47</v>
      </c>
      <c r="E1280" s="15" t="s">
        <v>1227</v>
      </c>
      <c r="F1280" s="7">
        <v>0.9</v>
      </c>
      <c r="G1280" s="7">
        <v>0</v>
      </c>
      <c r="H1280" s="7">
        <v>0</v>
      </c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31">
        <f t="shared" si="19"/>
        <v>0.9</v>
      </c>
      <c r="T1280" s="32"/>
    </row>
    <row r="1281" spans="1:20" s="26" customFormat="1" ht="8.25" customHeight="1">
      <c r="A1281" s="5">
        <v>25</v>
      </c>
      <c r="B1281" s="13" t="s">
        <v>993</v>
      </c>
      <c r="C1281" s="13" t="s">
        <v>1532</v>
      </c>
      <c r="D1281" s="14" t="s">
        <v>47</v>
      </c>
      <c r="E1281" s="15" t="s">
        <v>5397</v>
      </c>
      <c r="F1281" s="7">
        <v>0</v>
      </c>
      <c r="G1281" s="7">
        <v>35</v>
      </c>
      <c r="H1281" s="7">
        <v>19.0575</v>
      </c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31">
        <f t="shared" si="19"/>
        <v>54.057500000000005</v>
      </c>
      <c r="T1281" s="32"/>
    </row>
    <row r="1282" spans="1:20" s="26" customFormat="1" ht="8.25" customHeight="1">
      <c r="A1282" s="5">
        <v>58</v>
      </c>
      <c r="B1282" s="13" t="s">
        <v>1254</v>
      </c>
      <c r="C1282" s="13" t="s">
        <v>1255</v>
      </c>
      <c r="D1282" s="14" t="s">
        <v>47</v>
      </c>
      <c r="E1282" s="15" t="s">
        <v>5396</v>
      </c>
      <c r="F1282" s="7">
        <v>14</v>
      </c>
      <c r="G1282" s="7">
        <v>14</v>
      </c>
      <c r="H1282" s="7">
        <v>0</v>
      </c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31">
        <f aca="true" t="shared" si="20" ref="S1282:S1345">SUM(F1282:R1282)</f>
        <v>28</v>
      </c>
      <c r="T1282" s="32"/>
    </row>
    <row r="1283" spans="1:20" s="26" customFormat="1" ht="8.25" customHeight="1">
      <c r="A1283" s="5">
        <v>184</v>
      </c>
      <c r="B1283" s="13" t="s">
        <v>667</v>
      </c>
      <c r="C1283" s="13" t="s">
        <v>1060</v>
      </c>
      <c r="D1283" s="14" t="s">
        <v>47</v>
      </c>
      <c r="E1283" s="15" t="s">
        <v>5396</v>
      </c>
      <c r="F1283" s="7">
        <v>0.9</v>
      </c>
      <c r="G1283" s="7">
        <v>5.16</v>
      </c>
      <c r="H1283" s="7">
        <v>0</v>
      </c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31">
        <f t="shared" si="20"/>
        <v>6.0600000000000005</v>
      </c>
      <c r="T1283" s="32"/>
    </row>
    <row r="1284" spans="1:20" s="26" customFormat="1" ht="8.25" customHeight="1">
      <c r="A1284" s="5">
        <v>367</v>
      </c>
      <c r="B1284" s="13" t="s">
        <v>1751</v>
      </c>
      <c r="C1284" s="13" t="s">
        <v>1752</v>
      </c>
      <c r="D1284" s="14" t="s">
        <v>47</v>
      </c>
      <c r="E1284" s="15" t="s">
        <v>1521</v>
      </c>
      <c r="F1284" s="7">
        <v>1.5</v>
      </c>
      <c r="G1284" s="7">
        <v>0</v>
      </c>
      <c r="H1284" s="7">
        <v>0</v>
      </c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31">
        <f t="shared" si="20"/>
        <v>1.5</v>
      </c>
      <c r="T1284" s="32"/>
    </row>
    <row r="1285" spans="1:20" s="26" customFormat="1" ht="8.25" customHeight="1">
      <c r="A1285" s="5">
        <v>57</v>
      </c>
      <c r="B1285" s="13" t="s">
        <v>758</v>
      </c>
      <c r="C1285" s="13" t="s">
        <v>1548</v>
      </c>
      <c r="D1285" s="14" t="s">
        <v>47</v>
      </c>
      <c r="E1285" s="15" t="s">
        <v>1521</v>
      </c>
      <c r="F1285" s="7">
        <v>17.199999999999996</v>
      </c>
      <c r="G1285" s="7">
        <v>5</v>
      </c>
      <c r="H1285" s="7">
        <v>7.5</v>
      </c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31">
        <f t="shared" si="20"/>
        <v>29.699999999999996</v>
      </c>
      <c r="T1285" s="32"/>
    </row>
    <row r="1286" spans="1:20" s="26" customFormat="1" ht="8.25" customHeight="1">
      <c r="A1286" s="5">
        <v>85</v>
      </c>
      <c r="B1286" s="17" t="s">
        <v>5141</v>
      </c>
      <c r="C1286" s="17" t="s">
        <v>5142</v>
      </c>
      <c r="D1286" s="14" t="s">
        <v>5106</v>
      </c>
      <c r="E1286" s="15" t="s">
        <v>1521</v>
      </c>
      <c r="F1286" s="7">
        <v>0</v>
      </c>
      <c r="G1286" s="7">
        <v>0</v>
      </c>
      <c r="H1286" s="7">
        <v>0</v>
      </c>
      <c r="I1286" s="7"/>
      <c r="J1286" s="7"/>
      <c r="K1286" s="7"/>
      <c r="L1286" s="7"/>
      <c r="M1286" s="7"/>
      <c r="N1286" s="7"/>
      <c r="O1286" s="7"/>
      <c r="P1286" s="7"/>
      <c r="Q1286" s="7">
        <v>18.14</v>
      </c>
      <c r="R1286" s="7"/>
      <c r="S1286" s="31">
        <f t="shared" si="20"/>
        <v>18.14</v>
      </c>
      <c r="T1286" s="32"/>
    </row>
    <row r="1287" spans="1:20" s="26" customFormat="1" ht="8.25" customHeight="1">
      <c r="A1287" s="5">
        <v>183</v>
      </c>
      <c r="B1287" s="13" t="s">
        <v>550</v>
      </c>
      <c r="C1287" s="13" t="s">
        <v>1620</v>
      </c>
      <c r="D1287" s="14" t="s">
        <v>47</v>
      </c>
      <c r="E1287" s="15" t="s">
        <v>1521</v>
      </c>
      <c r="F1287" s="7">
        <v>0</v>
      </c>
      <c r="G1287" s="7">
        <v>1.8</v>
      </c>
      <c r="H1287" s="7">
        <v>4.5</v>
      </c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31">
        <f t="shared" si="20"/>
        <v>6.3</v>
      </c>
      <c r="T1287" s="32"/>
    </row>
    <row r="1288" spans="1:20" s="26" customFormat="1" ht="8.25" customHeight="1">
      <c r="A1288" s="12">
        <v>283</v>
      </c>
      <c r="B1288" s="13" t="s">
        <v>1955</v>
      </c>
      <c r="C1288" s="13" t="s">
        <v>1956</v>
      </c>
      <c r="D1288" s="14" t="s">
        <v>47</v>
      </c>
      <c r="E1288" s="15" t="s">
        <v>1792</v>
      </c>
      <c r="F1288" s="7">
        <v>0.9</v>
      </c>
      <c r="G1288" s="7">
        <v>0</v>
      </c>
      <c r="H1288" s="7">
        <v>0</v>
      </c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31">
        <f t="shared" si="20"/>
        <v>0.9</v>
      </c>
      <c r="T1288" s="32"/>
    </row>
    <row r="1289" spans="1:20" s="26" customFormat="1" ht="8.25" customHeight="1">
      <c r="A1289" s="12">
        <v>177</v>
      </c>
      <c r="B1289" s="13" t="s">
        <v>1458</v>
      </c>
      <c r="C1289" s="13" t="s">
        <v>1896</v>
      </c>
      <c r="D1289" s="14" t="s">
        <v>47</v>
      </c>
      <c r="E1289" s="15" t="s">
        <v>1792</v>
      </c>
      <c r="F1289" s="7">
        <v>0</v>
      </c>
      <c r="G1289" s="7">
        <v>0</v>
      </c>
      <c r="H1289" s="7">
        <v>4.5</v>
      </c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31">
        <f t="shared" si="20"/>
        <v>4.5</v>
      </c>
      <c r="T1289" s="32"/>
    </row>
    <row r="1290" spans="1:20" s="26" customFormat="1" ht="8.25" customHeight="1">
      <c r="A1290" s="12">
        <v>254</v>
      </c>
      <c r="B1290" s="13" t="s">
        <v>758</v>
      </c>
      <c r="C1290" s="13" t="s">
        <v>1940</v>
      </c>
      <c r="D1290" s="14" t="s">
        <v>47</v>
      </c>
      <c r="E1290" s="15" t="s">
        <v>1792</v>
      </c>
      <c r="F1290" s="7">
        <v>0</v>
      </c>
      <c r="G1290" s="7">
        <v>1.8</v>
      </c>
      <c r="H1290" s="7">
        <v>0</v>
      </c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31">
        <f t="shared" si="20"/>
        <v>1.8</v>
      </c>
      <c r="T1290" s="32"/>
    </row>
    <row r="1291" spans="1:20" s="26" customFormat="1" ht="8.25" customHeight="1">
      <c r="A1291" s="12">
        <v>142</v>
      </c>
      <c r="B1291" s="13" t="s">
        <v>1868</v>
      </c>
      <c r="C1291" s="13" t="s">
        <v>1869</v>
      </c>
      <c r="D1291" s="14" t="s">
        <v>47</v>
      </c>
      <c r="E1291" s="15" t="s">
        <v>1792</v>
      </c>
      <c r="F1291" s="7">
        <v>0</v>
      </c>
      <c r="G1291" s="7">
        <v>0</v>
      </c>
      <c r="H1291" s="7">
        <v>7.5</v>
      </c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31">
        <f t="shared" si="20"/>
        <v>7.5</v>
      </c>
      <c r="T1291" s="32"/>
    </row>
    <row r="1292" spans="1:20" s="26" customFormat="1" ht="8.25" customHeight="1">
      <c r="A1292" s="12">
        <v>81</v>
      </c>
      <c r="B1292" s="13" t="s">
        <v>200</v>
      </c>
      <c r="C1292" s="13" t="s">
        <v>1838</v>
      </c>
      <c r="D1292" s="14" t="s">
        <v>47</v>
      </c>
      <c r="E1292" s="15" t="s">
        <v>5453</v>
      </c>
      <c r="F1292" s="7">
        <v>0</v>
      </c>
      <c r="G1292" s="7">
        <v>15.58</v>
      </c>
      <c r="H1292" s="7">
        <v>0</v>
      </c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31">
        <f t="shared" si="20"/>
        <v>15.58</v>
      </c>
      <c r="T1292" s="32"/>
    </row>
    <row r="1293" spans="1:20" s="26" customFormat="1" ht="8.25" customHeight="1">
      <c r="A1293" s="12">
        <v>80</v>
      </c>
      <c r="B1293" s="13" t="s">
        <v>1963</v>
      </c>
      <c r="C1293" s="13" t="s">
        <v>1964</v>
      </c>
      <c r="D1293" s="14" t="s">
        <v>47</v>
      </c>
      <c r="E1293" s="15" t="s">
        <v>5453</v>
      </c>
      <c r="F1293" s="7">
        <v>0.9</v>
      </c>
      <c r="G1293" s="7">
        <v>1.8</v>
      </c>
      <c r="H1293" s="7">
        <v>13.5</v>
      </c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31">
        <f t="shared" si="20"/>
        <v>16.2</v>
      </c>
      <c r="T1293" s="32"/>
    </row>
    <row r="1294" spans="1:20" s="26" customFormat="1" ht="8.25" customHeight="1">
      <c r="A1294" s="12">
        <v>116</v>
      </c>
      <c r="B1294" s="13" t="s">
        <v>1872</v>
      </c>
      <c r="C1294" s="13" t="s">
        <v>1873</v>
      </c>
      <c r="D1294" s="14" t="s">
        <v>47</v>
      </c>
      <c r="E1294" s="15" t="s">
        <v>5451</v>
      </c>
      <c r="F1294" s="7">
        <v>5.200000000000001</v>
      </c>
      <c r="G1294" s="7">
        <v>5.16</v>
      </c>
      <c r="H1294" s="7">
        <v>0</v>
      </c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31">
        <f t="shared" si="20"/>
        <v>10.360000000000001</v>
      </c>
      <c r="T1294" s="32"/>
    </row>
    <row r="1295" spans="1:20" s="26" customFormat="1" ht="8.25" customHeight="1">
      <c r="A1295" s="12">
        <v>110</v>
      </c>
      <c r="B1295" s="13" t="s">
        <v>1848</v>
      </c>
      <c r="C1295" s="13" t="s">
        <v>1849</v>
      </c>
      <c r="D1295" s="14" t="s">
        <v>47</v>
      </c>
      <c r="E1295" s="15" t="s">
        <v>5453</v>
      </c>
      <c r="F1295" s="7">
        <v>6.390000000000001</v>
      </c>
      <c r="G1295" s="7">
        <v>5.16</v>
      </c>
      <c r="H1295" s="7">
        <v>0</v>
      </c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31">
        <f t="shared" si="20"/>
        <v>11.55</v>
      </c>
      <c r="T1295" s="32"/>
    </row>
    <row r="1296" spans="1:20" s="26" customFormat="1" ht="8.25" customHeight="1">
      <c r="A1296" s="12">
        <v>241</v>
      </c>
      <c r="B1296" s="13" t="s">
        <v>2107</v>
      </c>
      <c r="C1296" s="13" t="s">
        <v>2108</v>
      </c>
      <c r="D1296" s="14" t="s">
        <v>47</v>
      </c>
      <c r="E1296" s="15" t="s">
        <v>1977</v>
      </c>
      <c r="F1296" s="7">
        <v>0</v>
      </c>
      <c r="G1296" s="7">
        <v>2.16</v>
      </c>
      <c r="H1296" s="7">
        <v>0</v>
      </c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31">
        <f t="shared" si="20"/>
        <v>2.16</v>
      </c>
      <c r="T1296" s="32"/>
    </row>
    <row r="1297" spans="1:20" s="26" customFormat="1" ht="8.25" customHeight="1">
      <c r="A1297" s="12">
        <v>254</v>
      </c>
      <c r="B1297" s="13" t="s">
        <v>2120</v>
      </c>
      <c r="C1297" s="13" t="s">
        <v>2121</v>
      </c>
      <c r="D1297" s="14" t="s">
        <v>47</v>
      </c>
      <c r="E1297" s="15" t="s">
        <v>1977</v>
      </c>
      <c r="F1297" s="7">
        <v>0</v>
      </c>
      <c r="G1297" s="7">
        <v>1.8</v>
      </c>
      <c r="H1297" s="7">
        <v>0</v>
      </c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31">
        <f t="shared" si="20"/>
        <v>1.8</v>
      </c>
      <c r="T1297" s="32"/>
    </row>
    <row r="1298" spans="1:20" s="26" customFormat="1" ht="8.25" customHeight="1">
      <c r="A1298" s="12">
        <v>243</v>
      </c>
      <c r="B1298" s="13" t="s">
        <v>1494</v>
      </c>
      <c r="C1298" s="13" t="s">
        <v>1495</v>
      </c>
      <c r="D1298" s="14" t="s">
        <v>47</v>
      </c>
      <c r="E1298" s="15" t="s">
        <v>1977</v>
      </c>
      <c r="F1298" s="7">
        <v>1.89</v>
      </c>
      <c r="G1298" s="7">
        <v>0</v>
      </c>
      <c r="H1298" s="7">
        <v>0</v>
      </c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31">
        <f t="shared" si="20"/>
        <v>1.89</v>
      </c>
      <c r="T1298" s="32"/>
    </row>
    <row r="1299" spans="1:20" s="26" customFormat="1" ht="8.25" customHeight="1">
      <c r="A1299" s="5">
        <v>82</v>
      </c>
      <c r="B1299" s="13" t="s">
        <v>115</v>
      </c>
      <c r="C1299" s="13" t="s">
        <v>2192</v>
      </c>
      <c r="D1299" s="14" t="s">
        <v>47</v>
      </c>
      <c r="E1299" s="15" t="s">
        <v>2157</v>
      </c>
      <c r="F1299" s="7">
        <v>2.5</v>
      </c>
      <c r="G1299" s="7">
        <v>10</v>
      </c>
      <c r="H1299" s="7">
        <v>4.5</v>
      </c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31">
        <f t="shared" si="20"/>
        <v>17</v>
      </c>
      <c r="T1299" s="33"/>
    </row>
    <row r="1300" spans="1:20" s="26" customFormat="1" ht="8.25" customHeight="1">
      <c r="A1300" s="5">
        <v>362</v>
      </c>
      <c r="B1300" s="17" t="s">
        <v>2427</v>
      </c>
      <c r="C1300" s="17" t="s">
        <v>706</v>
      </c>
      <c r="D1300" s="14" t="s">
        <v>47</v>
      </c>
      <c r="E1300" s="15" t="s">
        <v>2157</v>
      </c>
      <c r="F1300" s="7">
        <v>2.5</v>
      </c>
      <c r="G1300" s="7">
        <v>0</v>
      </c>
      <c r="H1300" s="7">
        <v>0</v>
      </c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31">
        <f t="shared" si="20"/>
        <v>2.5</v>
      </c>
      <c r="T1300" s="33"/>
    </row>
    <row r="1301" spans="1:20" s="26" customFormat="1" ht="8.25" customHeight="1">
      <c r="A1301" s="5">
        <v>207</v>
      </c>
      <c r="B1301" s="17" t="s">
        <v>2309</v>
      </c>
      <c r="C1301" s="17" t="s">
        <v>2310</v>
      </c>
      <c r="D1301" s="14" t="s">
        <v>47</v>
      </c>
      <c r="E1301" s="15" t="s">
        <v>2157</v>
      </c>
      <c r="F1301" s="7">
        <v>2.7</v>
      </c>
      <c r="G1301" s="7">
        <v>0</v>
      </c>
      <c r="H1301" s="7">
        <v>2.7</v>
      </c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31">
        <f t="shared" si="20"/>
        <v>5.4</v>
      </c>
      <c r="T1301" s="33"/>
    </row>
    <row r="1302" spans="1:20" s="26" customFormat="1" ht="8.25" customHeight="1">
      <c r="A1302" s="5">
        <v>219</v>
      </c>
      <c r="B1302" s="13" t="s">
        <v>2324</v>
      </c>
      <c r="C1302" s="13" t="s">
        <v>2325</v>
      </c>
      <c r="D1302" s="14" t="s">
        <v>47</v>
      </c>
      <c r="E1302" s="15" t="s">
        <v>2157</v>
      </c>
      <c r="F1302" s="7">
        <v>0</v>
      </c>
      <c r="G1302" s="7">
        <v>5</v>
      </c>
      <c r="H1302" s="7">
        <v>0</v>
      </c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31">
        <f t="shared" si="20"/>
        <v>5</v>
      </c>
      <c r="T1302" s="33"/>
    </row>
    <row r="1303" spans="1:20" s="26" customFormat="1" ht="8.25" customHeight="1">
      <c r="A1303" s="5">
        <v>291</v>
      </c>
      <c r="B1303" s="13" t="s">
        <v>4784</v>
      </c>
      <c r="C1303" s="13" t="s">
        <v>4785</v>
      </c>
      <c r="D1303" s="14" t="s">
        <v>4786</v>
      </c>
      <c r="E1303" s="15" t="s">
        <v>2157</v>
      </c>
      <c r="F1303" s="7">
        <v>0</v>
      </c>
      <c r="G1303" s="7">
        <v>0</v>
      </c>
      <c r="H1303" s="7">
        <v>0</v>
      </c>
      <c r="I1303" s="7"/>
      <c r="J1303" s="7"/>
      <c r="K1303" s="7">
        <v>3.6</v>
      </c>
      <c r="L1303" s="7"/>
      <c r="M1303" s="7"/>
      <c r="N1303" s="7"/>
      <c r="O1303" s="7"/>
      <c r="P1303" s="7"/>
      <c r="Q1303" s="7"/>
      <c r="R1303" s="7"/>
      <c r="S1303" s="31">
        <f t="shared" si="20"/>
        <v>3.6</v>
      </c>
      <c r="T1303" s="33"/>
    </row>
    <row r="1304" spans="1:20" s="26" customFormat="1" ht="8.25" customHeight="1">
      <c r="A1304" s="5">
        <v>27</v>
      </c>
      <c r="B1304" s="13" t="s">
        <v>2162</v>
      </c>
      <c r="C1304" s="13" t="s">
        <v>1896</v>
      </c>
      <c r="D1304" s="14" t="s">
        <v>47</v>
      </c>
      <c r="E1304" s="15" t="s">
        <v>2157</v>
      </c>
      <c r="F1304" s="7">
        <v>12.5</v>
      </c>
      <c r="G1304" s="7">
        <v>27.6</v>
      </c>
      <c r="H1304" s="7">
        <v>15</v>
      </c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31">
        <f t="shared" si="20"/>
        <v>55.1</v>
      </c>
      <c r="T1304" s="33"/>
    </row>
    <row r="1305" spans="1:20" s="26" customFormat="1" ht="8.25" customHeight="1">
      <c r="A1305" s="5">
        <v>385</v>
      </c>
      <c r="B1305" s="13" t="s">
        <v>2459</v>
      </c>
      <c r="C1305" s="13" t="s">
        <v>2460</v>
      </c>
      <c r="D1305" s="14" t="s">
        <v>47</v>
      </c>
      <c r="E1305" s="15" t="s">
        <v>2157</v>
      </c>
      <c r="F1305" s="7">
        <v>0</v>
      </c>
      <c r="G1305" s="7">
        <v>1.8</v>
      </c>
      <c r="H1305" s="7">
        <v>0</v>
      </c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31">
        <f t="shared" si="20"/>
        <v>1.8</v>
      </c>
      <c r="T1305" s="33"/>
    </row>
    <row r="1306" spans="1:20" s="26" customFormat="1" ht="8.25" customHeight="1">
      <c r="A1306" s="5">
        <v>243</v>
      </c>
      <c r="B1306" s="13" t="s">
        <v>2344</v>
      </c>
      <c r="C1306" s="13" t="s">
        <v>1099</v>
      </c>
      <c r="D1306" s="14" t="s">
        <v>47</v>
      </c>
      <c r="E1306" s="15" t="s">
        <v>2157</v>
      </c>
      <c r="F1306" s="7">
        <v>0</v>
      </c>
      <c r="G1306" s="7">
        <v>0</v>
      </c>
      <c r="H1306" s="7">
        <v>4.5</v>
      </c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31">
        <f t="shared" si="20"/>
        <v>4.5</v>
      </c>
      <c r="T1306" s="33"/>
    </row>
    <row r="1307" spans="1:20" s="26" customFormat="1" ht="8.25" customHeight="1">
      <c r="A1307" s="5">
        <v>324</v>
      </c>
      <c r="B1307" s="13" t="s">
        <v>2391</v>
      </c>
      <c r="C1307" s="13" t="s">
        <v>2392</v>
      </c>
      <c r="D1307" s="14" t="s">
        <v>47</v>
      </c>
      <c r="E1307" s="15" t="s">
        <v>2157</v>
      </c>
      <c r="F1307" s="7">
        <v>3</v>
      </c>
      <c r="G1307" s="7">
        <v>0</v>
      </c>
      <c r="H1307" s="7">
        <v>0</v>
      </c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31">
        <f t="shared" si="20"/>
        <v>3</v>
      </c>
      <c r="T1307" s="33"/>
    </row>
    <row r="1308" spans="1:20" s="26" customFormat="1" ht="8.25" customHeight="1">
      <c r="A1308" s="5">
        <v>164</v>
      </c>
      <c r="B1308" s="13" t="s">
        <v>2273</v>
      </c>
      <c r="C1308" s="13" t="s">
        <v>2274</v>
      </c>
      <c r="D1308" s="14" t="s">
        <v>47</v>
      </c>
      <c r="E1308" s="15" t="s">
        <v>2157</v>
      </c>
      <c r="F1308" s="7">
        <v>0</v>
      </c>
      <c r="G1308" s="7">
        <v>0</v>
      </c>
      <c r="H1308" s="7">
        <v>7.5</v>
      </c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31">
        <f t="shared" si="20"/>
        <v>7.5</v>
      </c>
      <c r="T1308" s="33"/>
    </row>
    <row r="1309" spans="1:20" s="26" customFormat="1" ht="8.25" customHeight="1">
      <c r="A1309" s="5">
        <v>440</v>
      </c>
      <c r="B1309" s="17" t="s">
        <v>2502</v>
      </c>
      <c r="C1309" s="17" t="s">
        <v>2503</v>
      </c>
      <c r="D1309" s="14" t="s">
        <v>47</v>
      </c>
      <c r="E1309" s="15" t="s">
        <v>2157</v>
      </c>
      <c r="F1309" s="7">
        <v>0.9</v>
      </c>
      <c r="G1309" s="7">
        <v>0</v>
      </c>
      <c r="H1309" s="7">
        <v>0</v>
      </c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31">
        <f t="shared" si="20"/>
        <v>0.9</v>
      </c>
      <c r="T1309" s="33"/>
    </row>
    <row r="1310" spans="1:20" s="26" customFormat="1" ht="8.25" customHeight="1">
      <c r="A1310" s="5">
        <v>362</v>
      </c>
      <c r="B1310" s="13" t="s">
        <v>2428</v>
      </c>
      <c r="C1310" s="13" t="s">
        <v>2429</v>
      </c>
      <c r="D1310" s="14" t="s">
        <v>47</v>
      </c>
      <c r="E1310" s="15" t="s">
        <v>2157</v>
      </c>
      <c r="F1310" s="7">
        <v>2.5</v>
      </c>
      <c r="G1310" s="7">
        <v>0</v>
      </c>
      <c r="H1310" s="7">
        <v>0</v>
      </c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31">
        <f t="shared" si="20"/>
        <v>2.5</v>
      </c>
      <c r="T1310" s="33"/>
    </row>
    <row r="1311" spans="1:20" s="26" customFormat="1" ht="8.25" customHeight="1">
      <c r="A1311" s="5">
        <v>385</v>
      </c>
      <c r="B1311" s="13" t="s">
        <v>1584</v>
      </c>
      <c r="C1311" s="13" t="s">
        <v>2808</v>
      </c>
      <c r="D1311" s="14" t="s">
        <v>47</v>
      </c>
      <c r="E1311" s="15" t="s">
        <v>2520</v>
      </c>
      <c r="F1311" s="7">
        <v>0</v>
      </c>
      <c r="G1311" s="7">
        <v>1.8</v>
      </c>
      <c r="H1311" s="7">
        <v>0</v>
      </c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31">
        <f t="shared" si="20"/>
        <v>1.8</v>
      </c>
      <c r="T1311" s="33"/>
    </row>
    <row r="1312" spans="1:20" s="26" customFormat="1" ht="8.25" customHeight="1">
      <c r="A1312" s="5">
        <v>362</v>
      </c>
      <c r="B1312" s="13" t="s">
        <v>2770</v>
      </c>
      <c r="C1312" s="13" t="s">
        <v>2771</v>
      </c>
      <c r="D1312" s="14" t="s">
        <v>47</v>
      </c>
      <c r="E1312" s="15" t="s">
        <v>2520</v>
      </c>
      <c r="F1312" s="7">
        <v>2.5</v>
      </c>
      <c r="G1312" s="7">
        <v>0</v>
      </c>
      <c r="H1312" s="7">
        <v>0</v>
      </c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31">
        <f t="shared" si="20"/>
        <v>2.5</v>
      </c>
      <c r="T1312" s="33"/>
    </row>
    <row r="1313" spans="1:20" s="26" customFormat="1" ht="8.25" customHeight="1">
      <c r="A1313" s="5">
        <v>7</v>
      </c>
      <c r="B1313" s="13" t="s">
        <v>2572</v>
      </c>
      <c r="C1313" s="13" t="s">
        <v>2573</v>
      </c>
      <c r="D1313" s="13" t="s">
        <v>47</v>
      </c>
      <c r="E1313" s="18" t="s">
        <v>2520</v>
      </c>
      <c r="F1313" s="7">
        <v>0</v>
      </c>
      <c r="G1313" s="7">
        <v>18</v>
      </c>
      <c r="H1313" s="7">
        <v>7.5</v>
      </c>
      <c r="I1313" s="7"/>
      <c r="J1313" s="7"/>
      <c r="K1313" s="7"/>
      <c r="L1313" s="7"/>
      <c r="M1313" s="7"/>
      <c r="N1313" s="7"/>
      <c r="O1313" s="7"/>
      <c r="P1313" s="7"/>
      <c r="Q1313" s="7">
        <v>72</v>
      </c>
      <c r="R1313" s="7"/>
      <c r="S1313" s="31">
        <f t="shared" si="20"/>
        <v>97.5</v>
      </c>
      <c r="T1313" s="33"/>
    </row>
    <row r="1314" spans="1:20" s="26" customFormat="1" ht="8.25" customHeight="1">
      <c r="A1314" s="5">
        <v>362</v>
      </c>
      <c r="B1314" s="13" t="s">
        <v>2773</v>
      </c>
      <c r="C1314" s="13" t="s">
        <v>2774</v>
      </c>
      <c r="D1314" s="14" t="s">
        <v>47</v>
      </c>
      <c r="E1314" s="15" t="s">
        <v>2520</v>
      </c>
      <c r="F1314" s="7">
        <v>2.5</v>
      </c>
      <c r="G1314" s="7">
        <v>0</v>
      </c>
      <c r="H1314" s="7">
        <v>0</v>
      </c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31">
        <f t="shared" si="20"/>
        <v>2.5</v>
      </c>
      <c r="T1314" s="33"/>
    </row>
    <row r="1315" spans="1:20" s="26" customFormat="1" ht="8.25" customHeight="1">
      <c r="A1315" s="5">
        <v>164</v>
      </c>
      <c r="B1315" s="13" t="s">
        <v>2629</v>
      </c>
      <c r="C1315" s="13" t="s">
        <v>1060</v>
      </c>
      <c r="D1315" s="14" t="s">
        <v>47</v>
      </c>
      <c r="E1315" s="15" t="s">
        <v>2520</v>
      </c>
      <c r="F1315" s="7">
        <v>0</v>
      </c>
      <c r="G1315" s="7">
        <v>8</v>
      </c>
      <c r="H1315" s="7">
        <v>0</v>
      </c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31">
        <f t="shared" si="20"/>
        <v>8</v>
      </c>
      <c r="T1315" s="33"/>
    </row>
    <row r="1316" spans="1:20" s="26" customFormat="1" ht="8.25" customHeight="1">
      <c r="A1316" s="5">
        <v>417</v>
      </c>
      <c r="B1316" s="13" t="s">
        <v>2820</v>
      </c>
      <c r="C1316" s="13" t="s">
        <v>706</v>
      </c>
      <c r="D1316" s="14" t="s">
        <v>47</v>
      </c>
      <c r="E1316" s="15" t="s">
        <v>2520</v>
      </c>
      <c r="F1316" s="7">
        <v>1.5</v>
      </c>
      <c r="G1316" s="7">
        <v>0</v>
      </c>
      <c r="H1316" s="7">
        <v>0</v>
      </c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31">
        <f t="shared" si="20"/>
        <v>1.5</v>
      </c>
      <c r="T1316" s="33"/>
    </row>
    <row r="1317" spans="1:20" s="26" customFormat="1" ht="8.25" customHeight="1">
      <c r="A1317" s="5">
        <v>139</v>
      </c>
      <c r="B1317" s="13" t="s">
        <v>2610</v>
      </c>
      <c r="C1317" s="13" t="s">
        <v>2611</v>
      </c>
      <c r="D1317" s="14" t="s">
        <v>47</v>
      </c>
      <c r="E1317" s="15" t="s">
        <v>2520</v>
      </c>
      <c r="F1317" s="7">
        <v>7.5</v>
      </c>
      <c r="G1317" s="7">
        <v>1.8</v>
      </c>
      <c r="H1317" s="7">
        <v>0</v>
      </c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31">
        <f t="shared" si="20"/>
        <v>9.3</v>
      </c>
      <c r="T1317" s="33"/>
    </row>
    <row r="1318" spans="1:20" s="26" customFormat="1" ht="8.25" customHeight="1">
      <c r="A1318" s="5">
        <v>184</v>
      </c>
      <c r="B1318" s="13" t="s">
        <v>605</v>
      </c>
      <c r="C1318" s="13" t="s">
        <v>2642</v>
      </c>
      <c r="D1318" s="14" t="s">
        <v>47</v>
      </c>
      <c r="E1318" s="15" t="s">
        <v>2520</v>
      </c>
      <c r="F1318" s="7">
        <v>1.5</v>
      </c>
      <c r="G1318" s="7">
        <v>5.4</v>
      </c>
      <c r="H1318" s="7">
        <v>0</v>
      </c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31">
        <f t="shared" si="20"/>
        <v>6.9</v>
      </c>
      <c r="T1318" s="33"/>
    </row>
    <row r="1319" spans="1:20" s="26" customFormat="1" ht="8.25" customHeight="1">
      <c r="A1319" s="5">
        <v>335</v>
      </c>
      <c r="B1319" s="13" t="s">
        <v>2760</v>
      </c>
      <c r="C1319" s="13" t="s">
        <v>2761</v>
      </c>
      <c r="D1319" s="14" t="s">
        <v>47</v>
      </c>
      <c r="E1319" s="15" t="s">
        <v>2520</v>
      </c>
      <c r="F1319" s="7">
        <v>0</v>
      </c>
      <c r="G1319" s="7">
        <v>0</v>
      </c>
      <c r="H1319" s="7">
        <v>2.7</v>
      </c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31">
        <f t="shared" si="20"/>
        <v>2.7</v>
      </c>
      <c r="T1319" s="33"/>
    </row>
    <row r="1320" spans="1:20" s="26" customFormat="1" ht="8.25" customHeight="1">
      <c r="A1320" s="5">
        <v>199</v>
      </c>
      <c r="B1320" s="13" t="s">
        <v>2914</v>
      </c>
      <c r="C1320" s="13" t="s">
        <v>2915</v>
      </c>
      <c r="D1320" s="14" t="s">
        <v>47</v>
      </c>
      <c r="E1320" s="15" t="s">
        <v>2869</v>
      </c>
      <c r="F1320" s="7">
        <v>2.3999999999999995</v>
      </c>
      <c r="G1320" s="7">
        <v>4.32</v>
      </c>
      <c r="H1320" s="7">
        <v>0</v>
      </c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31">
        <f t="shared" si="20"/>
        <v>6.72</v>
      </c>
      <c r="T1320" s="33"/>
    </row>
    <row r="1321" spans="1:20" s="26" customFormat="1" ht="8.25" customHeight="1">
      <c r="A1321" s="5">
        <v>432</v>
      </c>
      <c r="B1321" s="13" t="s">
        <v>3146</v>
      </c>
      <c r="C1321" s="13" t="s">
        <v>3147</v>
      </c>
      <c r="D1321" s="14" t="s">
        <v>47</v>
      </c>
      <c r="E1321" s="15" t="s">
        <v>2869</v>
      </c>
      <c r="F1321" s="7">
        <v>0.9</v>
      </c>
      <c r="G1321" s="7">
        <v>0</v>
      </c>
      <c r="H1321" s="7">
        <v>0</v>
      </c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31">
        <f t="shared" si="20"/>
        <v>0.9</v>
      </c>
      <c r="T1321" s="33"/>
    </row>
    <row r="1322" spans="1:20" s="26" customFormat="1" ht="8.25" customHeight="1">
      <c r="A1322" s="5">
        <v>256</v>
      </c>
      <c r="B1322" s="13" t="s">
        <v>3020</v>
      </c>
      <c r="C1322" s="13" t="s">
        <v>3021</v>
      </c>
      <c r="D1322" s="14" t="s">
        <v>47</v>
      </c>
      <c r="E1322" s="15" t="s">
        <v>2869</v>
      </c>
      <c r="F1322" s="7">
        <v>0</v>
      </c>
      <c r="G1322" s="7">
        <v>0</v>
      </c>
      <c r="H1322" s="7">
        <v>4.5</v>
      </c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31">
        <f t="shared" si="20"/>
        <v>4.5</v>
      </c>
      <c r="T1322" s="33"/>
    </row>
    <row r="1323" spans="1:20" s="26" customFormat="1" ht="8.25" customHeight="1">
      <c r="A1323" s="5">
        <v>61</v>
      </c>
      <c r="B1323" s="13" t="s">
        <v>2278</v>
      </c>
      <c r="C1323" s="13" t="s">
        <v>2970</v>
      </c>
      <c r="D1323" s="14" t="s">
        <v>47</v>
      </c>
      <c r="E1323" s="15" t="s">
        <v>2869</v>
      </c>
      <c r="F1323" s="7">
        <v>0</v>
      </c>
      <c r="G1323" s="7">
        <v>0</v>
      </c>
      <c r="H1323" s="7">
        <v>7.5</v>
      </c>
      <c r="I1323" s="7"/>
      <c r="J1323" s="7"/>
      <c r="K1323" s="7"/>
      <c r="L1323" s="7"/>
      <c r="M1323" s="7"/>
      <c r="N1323" s="7"/>
      <c r="O1323" s="7"/>
      <c r="P1323" s="7"/>
      <c r="Q1323" s="7">
        <v>18.14</v>
      </c>
      <c r="R1323" s="7"/>
      <c r="S1323" s="31">
        <f t="shared" si="20"/>
        <v>25.64</v>
      </c>
      <c r="T1323" s="33"/>
    </row>
    <row r="1324" spans="1:20" s="26" customFormat="1" ht="8.25" customHeight="1">
      <c r="A1324" s="5">
        <v>291</v>
      </c>
      <c r="B1324" s="13" t="s">
        <v>3033</v>
      </c>
      <c r="C1324" s="13" t="s">
        <v>2642</v>
      </c>
      <c r="D1324" s="14" t="s">
        <v>47</v>
      </c>
      <c r="E1324" s="15" t="s">
        <v>2869</v>
      </c>
      <c r="F1324" s="7">
        <v>1.8</v>
      </c>
      <c r="G1324" s="7">
        <v>1.8</v>
      </c>
      <c r="H1324" s="7">
        <v>0</v>
      </c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31">
        <f t="shared" si="20"/>
        <v>3.6</v>
      </c>
      <c r="T1324" s="33"/>
    </row>
    <row r="1325" spans="1:20" s="26" customFormat="1" ht="8.25" customHeight="1">
      <c r="A1325" s="5">
        <v>372</v>
      </c>
      <c r="B1325" s="13" t="s">
        <v>3097</v>
      </c>
      <c r="C1325" s="13" t="s">
        <v>3098</v>
      </c>
      <c r="D1325" s="14" t="s">
        <v>47</v>
      </c>
      <c r="E1325" s="15" t="s">
        <v>2869</v>
      </c>
      <c r="F1325" s="7">
        <v>0</v>
      </c>
      <c r="G1325" s="7">
        <v>1.8</v>
      </c>
      <c r="H1325" s="7">
        <v>0</v>
      </c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31">
        <f t="shared" si="20"/>
        <v>1.8</v>
      </c>
      <c r="T1325" s="33"/>
    </row>
    <row r="1326" spans="1:20" s="26" customFormat="1" ht="8.25" customHeight="1">
      <c r="A1326" s="5">
        <v>372</v>
      </c>
      <c r="B1326" s="13" t="s">
        <v>3084</v>
      </c>
      <c r="C1326" s="13" t="s">
        <v>3085</v>
      </c>
      <c r="D1326" s="14" t="s">
        <v>47</v>
      </c>
      <c r="E1326" s="15" t="s">
        <v>2869</v>
      </c>
      <c r="F1326" s="7">
        <v>1.8</v>
      </c>
      <c r="G1326" s="7">
        <v>0</v>
      </c>
      <c r="H1326" s="7">
        <v>0</v>
      </c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31">
        <f t="shared" si="20"/>
        <v>1.8</v>
      </c>
      <c r="T1326" s="33"/>
    </row>
    <row r="1327" spans="1:20" s="26" customFormat="1" ht="8.25" customHeight="1">
      <c r="A1327" s="5">
        <v>89</v>
      </c>
      <c r="B1327" s="13" t="s">
        <v>2760</v>
      </c>
      <c r="C1327" s="13" t="s">
        <v>2898</v>
      </c>
      <c r="D1327" s="14" t="s">
        <v>47</v>
      </c>
      <c r="E1327" s="15" t="s">
        <v>2869</v>
      </c>
      <c r="F1327" s="7">
        <v>13.400000000000002</v>
      </c>
      <c r="G1327" s="7">
        <v>5</v>
      </c>
      <c r="H1327" s="7">
        <v>0</v>
      </c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31">
        <f t="shared" si="20"/>
        <v>18.400000000000002</v>
      </c>
      <c r="T1327" s="33"/>
    </row>
    <row r="1328" spans="1:20" s="26" customFormat="1" ht="8.25" customHeight="1">
      <c r="A1328" s="5">
        <v>67</v>
      </c>
      <c r="B1328" s="13" t="s">
        <v>2502</v>
      </c>
      <c r="C1328" s="13" t="s">
        <v>2894</v>
      </c>
      <c r="D1328" s="14" t="s">
        <v>47</v>
      </c>
      <c r="E1328" s="15" t="s">
        <v>5455</v>
      </c>
      <c r="F1328" s="7">
        <v>16.08</v>
      </c>
      <c r="G1328" s="7">
        <v>7.56</v>
      </c>
      <c r="H1328" s="7">
        <v>0</v>
      </c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31">
        <f t="shared" si="20"/>
        <v>23.639999999999997</v>
      </c>
      <c r="T1328" s="33"/>
    </row>
    <row r="1329" spans="1:20" s="26" customFormat="1" ht="8.25" customHeight="1">
      <c r="A1329" s="5">
        <v>73</v>
      </c>
      <c r="B1329" s="13" t="s">
        <v>3205</v>
      </c>
      <c r="C1329" s="13" t="s">
        <v>3206</v>
      </c>
      <c r="D1329" s="14" t="s">
        <v>47</v>
      </c>
      <c r="E1329" s="15" t="s">
        <v>3162</v>
      </c>
      <c r="F1329" s="7">
        <v>4.299999999999999</v>
      </c>
      <c r="G1329" s="7">
        <v>3</v>
      </c>
      <c r="H1329" s="7">
        <v>15</v>
      </c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31">
        <f t="shared" si="20"/>
        <v>22.299999999999997</v>
      </c>
      <c r="T1329" s="33"/>
    </row>
    <row r="1330" spans="1:20" s="26" customFormat="1" ht="8.25" customHeight="1">
      <c r="A1330" s="5">
        <v>32</v>
      </c>
      <c r="B1330" s="13" t="s">
        <v>3183</v>
      </c>
      <c r="C1330" s="13" t="s">
        <v>3184</v>
      </c>
      <c r="D1330" s="14" t="s">
        <v>47</v>
      </c>
      <c r="E1330" s="15" t="s">
        <v>3162</v>
      </c>
      <c r="F1330" s="7">
        <v>0</v>
      </c>
      <c r="G1330" s="7">
        <v>0</v>
      </c>
      <c r="H1330" s="7">
        <v>37.5</v>
      </c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31">
        <f t="shared" si="20"/>
        <v>37.5</v>
      </c>
      <c r="T1330" s="33"/>
    </row>
    <row r="1331" spans="1:20" s="26" customFormat="1" ht="8.25" customHeight="1">
      <c r="A1331" s="5">
        <v>432</v>
      </c>
      <c r="B1331" s="13" t="s">
        <v>3065</v>
      </c>
      <c r="C1331" s="13" t="s">
        <v>3458</v>
      </c>
      <c r="D1331" s="14" t="s">
        <v>47</v>
      </c>
      <c r="E1331" s="15" t="s">
        <v>3162</v>
      </c>
      <c r="F1331" s="7">
        <v>0.9</v>
      </c>
      <c r="G1331" s="7">
        <v>0</v>
      </c>
      <c r="H1331" s="7">
        <v>0</v>
      </c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31">
        <f t="shared" si="20"/>
        <v>0.9</v>
      </c>
      <c r="T1331" s="33"/>
    </row>
    <row r="1332" spans="1:20" s="26" customFormat="1" ht="8.25" customHeight="1">
      <c r="A1332" s="5">
        <v>6</v>
      </c>
      <c r="B1332" s="13" t="s">
        <v>3272</v>
      </c>
      <c r="C1332" s="13" t="s">
        <v>3273</v>
      </c>
      <c r="D1332" s="14" t="s">
        <v>47</v>
      </c>
      <c r="E1332" s="15" t="s">
        <v>3162</v>
      </c>
      <c r="F1332" s="7">
        <v>0</v>
      </c>
      <c r="G1332" s="7">
        <v>0</v>
      </c>
      <c r="H1332" s="7">
        <v>7.5</v>
      </c>
      <c r="I1332" s="7"/>
      <c r="J1332" s="7"/>
      <c r="K1332" s="7"/>
      <c r="L1332" s="7"/>
      <c r="M1332" s="7"/>
      <c r="N1332" s="7"/>
      <c r="O1332" s="7"/>
      <c r="P1332" s="7"/>
      <c r="Q1332" s="7">
        <v>120</v>
      </c>
      <c r="R1332" s="7"/>
      <c r="S1332" s="31">
        <f t="shared" si="20"/>
        <v>127.5</v>
      </c>
      <c r="T1332" s="33"/>
    </row>
    <row r="1333" spans="1:20" s="26" customFormat="1" ht="8.25" customHeight="1">
      <c r="A1333" s="5">
        <v>279</v>
      </c>
      <c r="B1333" s="17" t="s">
        <v>3337</v>
      </c>
      <c r="C1333" s="17" t="s">
        <v>3338</v>
      </c>
      <c r="D1333" s="14" t="s">
        <v>47</v>
      </c>
      <c r="E1333" s="15" t="s">
        <v>3162</v>
      </c>
      <c r="F1333" s="7">
        <v>4.299999999999999</v>
      </c>
      <c r="G1333" s="7">
        <v>0</v>
      </c>
      <c r="H1333" s="7">
        <v>0</v>
      </c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31">
        <f t="shared" si="20"/>
        <v>4.299999999999999</v>
      </c>
      <c r="T1333" s="33"/>
    </row>
    <row r="1334" spans="1:20" s="26" customFormat="1" ht="8.25" customHeight="1">
      <c r="A1334" s="5">
        <v>3</v>
      </c>
      <c r="B1334" s="13" t="s">
        <v>2278</v>
      </c>
      <c r="C1334" s="13" t="s">
        <v>3163</v>
      </c>
      <c r="D1334" s="14" t="s">
        <v>47</v>
      </c>
      <c r="E1334" s="15" t="s">
        <v>3162</v>
      </c>
      <c r="F1334" s="7">
        <v>40.5</v>
      </c>
      <c r="G1334" s="7">
        <v>61.32</v>
      </c>
      <c r="H1334" s="7">
        <v>45</v>
      </c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31">
        <f t="shared" si="20"/>
        <v>146.82</v>
      </c>
      <c r="T1334" s="33"/>
    </row>
    <row r="1335" spans="1:20" s="26" customFormat="1" ht="8.25" customHeight="1">
      <c r="A1335" s="5">
        <v>256</v>
      </c>
      <c r="B1335" s="13" t="s">
        <v>3333</v>
      </c>
      <c r="C1335" s="13" t="s">
        <v>3334</v>
      </c>
      <c r="D1335" s="14" t="s">
        <v>47</v>
      </c>
      <c r="E1335" s="15" t="s">
        <v>3162</v>
      </c>
      <c r="F1335" s="7">
        <v>0</v>
      </c>
      <c r="G1335" s="7">
        <v>0</v>
      </c>
      <c r="H1335" s="7">
        <v>4.5</v>
      </c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31">
        <f t="shared" si="20"/>
        <v>4.5</v>
      </c>
      <c r="T1335" s="33"/>
    </row>
    <row r="1336" spans="1:20" s="26" customFormat="1" ht="8.25" customHeight="1">
      <c r="A1336" s="5">
        <v>335</v>
      </c>
      <c r="B1336" s="13" t="s">
        <v>3395</v>
      </c>
      <c r="C1336" s="13" t="s">
        <v>3396</v>
      </c>
      <c r="D1336" s="14" t="s">
        <v>47</v>
      </c>
      <c r="E1336" s="15" t="s">
        <v>3162</v>
      </c>
      <c r="F1336" s="7">
        <v>0</v>
      </c>
      <c r="G1336" s="7">
        <v>0</v>
      </c>
      <c r="H1336" s="7">
        <v>2.7</v>
      </c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31">
        <f t="shared" si="20"/>
        <v>2.7</v>
      </c>
      <c r="T1336" s="33"/>
    </row>
    <row r="1337" spans="1:20" s="26" customFormat="1" ht="8.25" customHeight="1">
      <c r="A1337" s="5">
        <v>243</v>
      </c>
      <c r="B1337" s="13" t="s">
        <v>3311</v>
      </c>
      <c r="C1337" s="13" t="s">
        <v>3312</v>
      </c>
      <c r="D1337" s="14" t="s">
        <v>47</v>
      </c>
      <c r="E1337" s="15" t="s">
        <v>3162</v>
      </c>
      <c r="F1337" s="7">
        <v>0</v>
      </c>
      <c r="G1337" s="7">
        <v>5</v>
      </c>
      <c r="H1337" s="7">
        <v>0</v>
      </c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31">
        <f t="shared" si="20"/>
        <v>5</v>
      </c>
      <c r="T1337" s="33"/>
    </row>
    <row r="1338" spans="1:20" s="26" customFormat="1" ht="8.25" customHeight="1">
      <c r="A1338" s="5">
        <v>405</v>
      </c>
      <c r="B1338" s="13" t="s">
        <v>3432</v>
      </c>
      <c r="C1338" s="13" t="s">
        <v>3433</v>
      </c>
      <c r="D1338" s="14" t="s">
        <v>47</v>
      </c>
      <c r="E1338" s="15" t="s">
        <v>3162</v>
      </c>
      <c r="F1338" s="7">
        <v>1.5</v>
      </c>
      <c r="G1338" s="7">
        <v>0</v>
      </c>
      <c r="H1338" s="7">
        <v>0</v>
      </c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31">
        <f t="shared" si="20"/>
        <v>1.5</v>
      </c>
      <c r="T1338" s="33"/>
    </row>
    <row r="1339" spans="1:20" s="26" customFormat="1" ht="8.25" customHeight="1">
      <c r="A1339" s="5">
        <v>335</v>
      </c>
      <c r="B1339" s="13" t="s">
        <v>3398</v>
      </c>
      <c r="C1339" s="13" t="s">
        <v>3399</v>
      </c>
      <c r="D1339" s="14" t="s">
        <v>47</v>
      </c>
      <c r="E1339" s="15" t="s">
        <v>3162</v>
      </c>
      <c r="F1339" s="7">
        <v>0</v>
      </c>
      <c r="G1339" s="7">
        <v>0</v>
      </c>
      <c r="H1339" s="7">
        <v>2.7</v>
      </c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31">
        <f t="shared" si="20"/>
        <v>2.7</v>
      </c>
      <c r="T1339" s="33"/>
    </row>
    <row r="1340" spans="1:20" s="26" customFormat="1" ht="8.25" customHeight="1">
      <c r="A1340" s="5">
        <v>305</v>
      </c>
      <c r="B1340" s="13" t="s">
        <v>3065</v>
      </c>
      <c r="C1340" s="13" t="s">
        <v>3617</v>
      </c>
      <c r="D1340" s="14" t="s">
        <v>47</v>
      </c>
      <c r="E1340" s="15" t="s">
        <v>3472</v>
      </c>
      <c r="F1340" s="7">
        <v>0</v>
      </c>
      <c r="G1340" s="7">
        <v>0</v>
      </c>
      <c r="H1340" s="7">
        <v>4.5</v>
      </c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31">
        <f t="shared" si="20"/>
        <v>4.5</v>
      </c>
      <c r="T1340" s="33"/>
    </row>
    <row r="1341" spans="1:20" s="26" customFormat="1" ht="8.25" customHeight="1">
      <c r="A1341" s="5">
        <v>141</v>
      </c>
      <c r="B1341" s="13" t="s">
        <v>3272</v>
      </c>
      <c r="C1341" s="13" t="s">
        <v>2325</v>
      </c>
      <c r="D1341" s="14" t="s">
        <v>47</v>
      </c>
      <c r="E1341" s="15" t="s">
        <v>3472</v>
      </c>
      <c r="F1341" s="7">
        <v>1.08</v>
      </c>
      <c r="G1341" s="7">
        <v>7.8</v>
      </c>
      <c r="H1341" s="7">
        <v>4.5</v>
      </c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31">
        <f t="shared" si="20"/>
        <v>13.379999999999999</v>
      </c>
      <c r="T1341" s="33"/>
    </row>
    <row r="1342" spans="1:20" s="26" customFormat="1" ht="8.25" customHeight="1">
      <c r="A1342" s="5">
        <v>399</v>
      </c>
      <c r="B1342" s="13" t="s">
        <v>2770</v>
      </c>
      <c r="C1342" s="13" t="s">
        <v>3666</v>
      </c>
      <c r="D1342" s="14" t="s">
        <v>47</v>
      </c>
      <c r="E1342" s="15" t="s">
        <v>3472</v>
      </c>
      <c r="F1342" s="7">
        <v>2.5</v>
      </c>
      <c r="G1342" s="7">
        <v>0</v>
      </c>
      <c r="H1342" s="7">
        <v>0</v>
      </c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31">
        <f t="shared" si="20"/>
        <v>2.5</v>
      </c>
      <c r="T1342" s="33"/>
    </row>
    <row r="1343" spans="1:20" s="26" customFormat="1" ht="8.25" customHeight="1">
      <c r="A1343" s="5">
        <v>106</v>
      </c>
      <c r="B1343" s="13" t="s">
        <v>3489</v>
      </c>
      <c r="C1343" s="13" t="s">
        <v>3508</v>
      </c>
      <c r="D1343" s="14" t="s">
        <v>47</v>
      </c>
      <c r="E1343" s="15" t="s">
        <v>3472</v>
      </c>
      <c r="F1343" s="7">
        <v>0</v>
      </c>
      <c r="G1343" s="7">
        <v>17</v>
      </c>
      <c r="H1343" s="7">
        <v>0</v>
      </c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31">
        <f t="shared" si="20"/>
        <v>17</v>
      </c>
      <c r="T1343" s="33"/>
    </row>
    <row r="1344" spans="1:20" s="26" customFormat="1" ht="8.25" customHeight="1">
      <c r="A1344" s="5">
        <v>332</v>
      </c>
      <c r="B1344" s="17" t="s">
        <v>3621</v>
      </c>
      <c r="C1344" s="17" t="s">
        <v>3622</v>
      </c>
      <c r="D1344" s="14" t="s">
        <v>47</v>
      </c>
      <c r="E1344" s="15" t="s">
        <v>3472</v>
      </c>
      <c r="F1344" s="7">
        <v>0</v>
      </c>
      <c r="G1344" s="7">
        <v>3.6</v>
      </c>
      <c r="H1344" s="7">
        <v>0</v>
      </c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31">
        <f t="shared" si="20"/>
        <v>3.6</v>
      </c>
      <c r="T1344" s="33"/>
    </row>
    <row r="1345" spans="1:20" s="26" customFormat="1" ht="8.25" customHeight="1">
      <c r="A1345" s="5">
        <v>371</v>
      </c>
      <c r="B1345" s="13" t="s">
        <v>3660</v>
      </c>
      <c r="C1345" s="13" t="s">
        <v>3661</v>
      </c>
      <c r="D1345" s="14" t="s">
        <v>47</v>
      </c>
      <c r="E1345" s="15" t="s">
        <v>3472</v>
      </c>
      <c r="F1345" s="7">
        <v>0</v>
      </c>
      <c r="G1345" s="7">
        <v>0</v>
      </c>
      <c r="H1345" s="7">
        <v>2.7</v>
      </c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31">
        <f t="shared" si="20"/>
        <v>2.7</v>
      </c>
      <c r="T1345" s="33"/>
    </row>
    <row r="1346" spans="1:20" s="26" customFormat="1" ht="8.25" customHeight="1">
      <c r="A1346" s="5">
        <v>357</v>
      </c>
      <c r="B1346" s="13" t="s">
        <v>2162</v>
      </c>
      <c r="C1346" s="13" t="s">
        <v>3635</v>
      </c>
      <c r="D1346" s="14" t="s">
        <v>47</v>
      </c>
      <c r="E1346" s="15" t="s">
        <v>3472</v>
      </c>
      <c r="F1346" s="7">
        <v>0</v>
      </c>
      <c r="G1346" s="7">
        <v>3</v>
      </c>
      <c r="H1346" s="7">
        <v>0</v>
      </c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31">
        <f aca="true" t="shared" si="21" ref="S1346:S1409">SUM(F1346:R1346)</f>
        <v>3</v>
      </c>
      <c r="T1346" s="33"/>
    </row>
    <row r="1347" spans="1:20" s="26" customFormat="1" ht="8.25" customHeight="1">
      <c r="A1347" s="5">
        <v>371</v>
      </c>
      <c r="B1347" s="13" t="s">
        <v>2344</v>
      </c>
      <c r="C1347" s="13" t="s">
        <v>3659</v>
      </c>
      <c r="D1347" s="14" t="s">
        <v>47</v>
      </c>
      <c r="E1347" s="15" t="s">
        <v>3472</v>
      </c>
      <c r="F1347" s="7">
        <v>0</v>
      </c>
      <c r="G1347" s="7">
        <v>0</v>
      </c>
      <c r="H1347" s="7">
        <v>2.7</v>
      </c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31">
        <f t="shared" si="21"/>
        <v>2.7</v>
      </c>
      <c r="T1347" s="33"/>
    </row>
    <row r="1348" spans="1:20" s="26" customFormat="1" ht="8.25" customHeight="1">
      <c r="A1348" s="5">
        <v>461</v>
      </c>
      <c r="B1348" s="13" t="s">
        <v>605</v>
      </c>
      <c r="C1348" s="13" t="s">
        <v>2642</v>
      </c>
      <c r="D1348" s="14" t="s">
        <v>47</v>
      </c>
      <c r="E1348" s="15" t="s">
        <v>3472</v>
      </c>
      <c r="F1348" s="7">
        <v>1.08</v>
      </c>
      <c r="G1348" s="7">
        <v>0</v>
      </c>
      <c r="H1348" s="7">
        <v>0</v>
      </c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31">
        <f t="shared" si="21"/>
        <v>1.08</v>
      </c>
      <c r="T1348" s="33"/>
    </row>
    <row r="1349" spans="1:20" s="26" customFormat="1" ht="8.25" customHeight="1">
      <c r="A1349" s="5">
        <v>12</v>
      </c>
      <c r="B1349" s="13" t="s">
        <v>3183</v>
      </c>
      <c r="C1349" s="13" t="s">
        <v>3471</v>
      </c>
      <c r="D1349" s="14" t="s">
        <v>47</v>
      </c>
      <c r="E1349" s="15" t="s">
        <v>5456</v>
      </c>
      <c r="F1349" s="7">
        <v>28.899999999999995</v>
      </c>
      <c r="G1349" s="7">
        <v>43</v>
      </c>
      <c r="H1349" s="7">
        <v>22.5</v>
      </c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31">
        <f t="shared" si="21"/>
        <v>94.39999999999999</v>
      </c>
      <c r="T1349" s="33"/>
    </row>
    <row r="1350" spans="1:20" s="26" customFormat="1" ht="8.25" customHeight="1">
      <c r="A1350" s="5">
        <v>169</v>
      </c>
      <c r="B1350" s="13" t="s">
        <v>3605</v>
      </c>
      <c r="C1350" s="13" t="s">
        <v>3606</v>
      </c>
      <c r="D1350" s="14" t="s">
        <v>47</v>
      </c>
      <c r="E1350" s="15" t="s">
        <v>5457</v>
      </c>
      <c r="F1350" s="7">
        <v>0</v>
      </c>
      <c r="G1350" s="7">
        <v>5</v>
      </c>
      <c r="H1350" s="7">
        <v>4.5</v>
      </c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31">
        <f t="shared" si="21"/>
        <v>9.5</v>
      </c>
      <c r="T1350" s="33"/>
    </row>
    <row r="1351" spans="1:20" s="26" customFormat="1" ht="8.25" customHeight="1">
      <c r="A1351" s="5">
        <v>9</v>
      </c>
      <c r="B1351" s="13" t="s">
        <v>3489</v>
      </c>
      <c r="C1351" s="13" t="s">
        <v>3490</v>
      </c>
      <c r="D1351" s="14" t="s">
        <v>47</v>
      </c>
      <c r="E1351" s="15" t="s">
        <v>5457</v>
      </c>
      <c r="F1351" s="7">
        <v>35</v>
      </c>
      <c r="G1351" s="7">
        <v>40</v>
      </c>
      <c r="H1351" s="7">
        <v>27.9</v>
      </c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31">
        <f t="shared" si="21"/>
        <v>102.9</v>
      </c>
      <c r="T1351" s="33"/>
    </row>
    <row r="1352" spans="1:20" s="26" customFormat="1" ht="8.25" customHeight="1">
      <c r="A1352" s="5">
        <v>7</v>
      </c>
      <c r="B1352" s="13" t="s">
        <v>3602</v>
      </c>
      <c r="C1352" s="13" t="s">
        <v>3603</v>
      </c>
      <c r="D1352" s="14" t="s">
        <v>47</v>
      </c>
      <c r="E1352" s="15" t="s">
        <v>5457</v>
      </c>
      <c r="F1352" s="7">
        <v>30</v>
      </c>
      <c r="G1352" s="7">
        <v>5</v>
      </c>
      <c r="H1352" s="7">
        <v>45</v>
      </c>
      <c r="I1352" s="7"/>
      <c r="J1352" s="7"/>
      <c r="K1352" s="7"/>
      <c r="L1352" s="7"/>
      <c r="M1352" s="7"/>
      <c r="N1352" s="7"/>
      <c r="O1352" s="7"/>
      <c r="P1352" s="7"/>
      <c r="Q1352" s="7">
        <v>25.92</v>
      </c>
      <c r="R1352" s="7"/>
      <c r="S1352" s="31">
        <f t="shared" si="21"/>
        <v>105.92</v>
      </c>
      <c r="T1352" s="33"/>
    </row>
    <row r="1353" spans="1:20" s="26" customFormat="1" ht="8.25" customHeight="1">
      <c r="A1353" s="5">
        <v>171</v>
      </c>
      <c r="B1353" s="13" t="s">
        <v>2278</v>
      </c>
      <c r="C1353" s="13" t="s">
        <v>3566</v>
      </c>
      <c r="D1353" s="14" t="s">
        <v>47</v>
      </c>
      <c r="E1353" s="15" t="s">
        <v>5457</v>
      </c>
      <c r="F1353" s="7">
        <v>0</v>
      </c>
      <c r="G1353" s="7">
        <v>1.8</v>
      </c>
      <c r="H1353" s="7">
        <v>7.5</v>
      </c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31">
        <f t="shared" si="21"/>
        <v>9.3</v>
      </c>
      <c r="T1353" s="33"/>
    </row>
    <row r="1354" spans="1:20" s="26" customFormat="1" ht="8.25" customHeight="1">
      <c r="A1354" s="5">
        <v>357</v>
      </c>
      <c r="B1354" s="13" t="s">
        <v>3183</v>
      </c>
      <c r="C1354" s="13" t="s">
        <v>3987</v>
      </c>
      <c r="D1354" s="14" t="s">
        <v>47</v>
      </c>
      <c r="E1354" s="15" t="s">
        <v>3756</v>
      </c>
      <c r="F1354" s="7">
        <v>0</v>
      </c>
      <c r="G1354" s="7">
        <v>3</v>
      </c>
      <c r="H1354" s="7">
        <v>0</v>
      </c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31">
        <f t="shared" si="21"/>
        <v>3</v>
      </c>
      <c r="T1354" s="33"/>
    </row>
    <row r="1355" spans="1:20" s="26" customFormat="1" ht="8.25" customHeight="1">
      <c r="A1355" s="5">
        <v>357</v>
      </c>
      <c r="B1355" s="13" t="s">
        <v>3988</v>
      </c>
      <c r="C1355" s="13" t="s">
        <v>3989</v>
      </c>
      <c r="D1355" s="14" t="s">
        <v>47</v>
      </c>
      <c r="E1355" s="15" t="s">
        <v>3756</v>
      </c>
      <c r="F1355" s="7">
        <v>0</v>
      </c>
      <c r="G1355" s="7">
        <v>3</v>
      </c>
      <c r="H1355" s="7">
        <v>0</v>
      </c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31">
        <f t="shared" si="21"/>
        <v>3</v>
      </c>
      <c r="T1355" s="33"/>
    </row>
    <row r="1356" spans="1:20" s="26" customFormat="1" ht="8.25" customHeight="1">
      <c r="A1356" s="5">
        <v>65</v>
      </c>
      <c r="B1356" s="13" t="s">
        <v>2770</v>
      </c>
      <c r="C1356" s="13" t="s">
        <v>3795</v>
      </c>
      <c r="D1356" s="14" t="s">
        <v>47</v>
      </c>
      <c r="E1356" s="15" t="s">
        <v>3756</v>
      </c>
      <c r="F1356" s="7">
        <v>1.8</v>
      </c>
      <c r="G1356" s="7">
        <v>0</v>
      </c>
      <c r="H1356" s="7">
        <v>27.9</v>
      </c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31">
        <f t="shared" si="21"/>
        <v>29.7</v>
      </c>
      <c r="T1356" s="33"/>
    </row>
    <row r="1357" spans="1:20" s="26" customFormat="1" ht="8.25" customHeight="1">
      <c r="A1357" s="5">
        <v>83</v>
      </c>
      <c r="B1357" s="13" t="s">
        <v>1700</v>
      </c>
      <c r="C1357" s="13" t="s">
        <v>3794</v>
      </c>
      <c r="D1357" s="14" t="s">
        <v>47</v>
      </c>
      <c r="E1357" s="15" t="s">
        <v>3756</v>
      </c>
      <c r="F1357" s="7">
        <v>0</v>
      </c>
      <c r="G1357" s="7">
        <v>0</v>
      </c>
      <c r="H1357" s="7">
        <v>22.5</v>
      </c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31">
        <f t="shared" si="21"/>
        <v>22.5</v>
      </c>
      <c r="T1357" s="33"/>
    </row>
    <row r="1358" spans="1:20" s="26" customFormat="1" ht="8.25" customHeight="1">
      <c r="A1358" s="5">
        <v>23</v>
      </c>
      <c r="B1358" s="13" t="s">
        <v>3771</v>
      </c>
      <c r="C1358" s="13" t="s">
        <v>3772</v>
      </c>
      <c r="D1358" s="14" t="s">
        <v>47</v>
      </c>
      <c r="E1358" s="15" t="s">
        <v>3756</v>
      </c>
      <c r="F1358" s="7">
        <v>0</v>
      </c>
      <c r="G1358" s="7">
        <v>28.6</v>
      </c>
      <c r="H1358" s="7">
        <v>22.5</v>
      </c>
      <c r="I1358" s="7"/>
      <c r="J1358" s="7"/>
      <c r="K1358" s="7">
        <v>10</v>
      </c>
      <c r="L1358" s="7"/>
      <c r="M1358" s="7"/>
      <c r="N1358" s="7"/>
      <c r="O1358" s="7"/>
      <c r="P1358" s="7"/>
      <c r="Q1358" s="7"/>
      <c r="R1358" s="7"/>
      <c r="S1358" s="31">
        <f t="shared" si="21"/>
        <v>61.1</v>
      </c>
      <c r="T1358" s="33"/>
    </row>
    <row r="1359" spans="1:20" s="26" customFormat="1" ht="8.25" customHeight="1">
      <c r="A1359" s="5">
        <v>227</v>
      </c>
      <c r="B1359" s="13" t="s">
        <v>2278</v>
      </c>
      <c r="C1359" s="13" t="s">
        <v>3904</v>
      </c>
      <c r="D1359" s="14" t="s">
        <v>47</v>
      </c>
      <c r="E1359" s="15" t="s">
        <v>3756</v>
      </c>
      <c r="F1359" s="7">
        <v>0</v>
      </c>
      <c r="G1359" s="7">
        <v>0</v>
      </c>
      <c r="H1359" s="7">
        <v>7.5</v>
      </c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31">
        <f t="shared" si="21"/>
        <v>7.5</v>
      </c>
      <c r="T1359" s="33"/>
    </row>
    <row r="1360" spans="1:20" s="26" customFormat="1" ht="8.25" customHeight="1">
      <c r="A1360" s="5">
        <v>73</v>
      </c>
      <c r="B1360" s="13" t="s">
        <v>3905</v>
      </c>
      <c r="C1360" s="13" t="s">
        <v>3906</v>
      </c>
      <c r="D1360" s="14" t="s">
        <v>47</v>
      </c>
      <c r="E1360" s="15" t="s">
        <v>3756</v>
      </c>
      <c r="F1360" s="7">
        <v>0</v>
      </c>
      <c r="G1360" s="7">
        <v>0</v>
      </c>
      <c r="H1360" s="7">
        <v>7.5</v>
      </c>
      <c r="I1360" s="7"/>
      <c r="J1360" s="7"/>
      <c r="K1360" s="7"/>
      <c r="L1360" s="7"/>
      <c r="M1360" s="7"/>
      <c r="N1360" s="7"/>
      <c r="O1360" s="7"/>
      <c r="P1360" s="7"/>
      <c r="Q1360" s="7">
        <v>18.14</v>
      </c>
      <c r="R1360" s="7"/>
      <c r="S1360" s="31">
        <f t="shared" si="21"/>
        <v>25.64</v>
      </c>
      <c r="T1360" s="33"/>
    </row>
    <row r="1361" spans="1:20" s="26" customFormat="1" ht="8.25" customHeight="1">
      <c r="A1361" s="5">
        <v>357</v>
      </c>
      <c r="B1361" s="17" t="s">
        <v>3985</v>
      </c>
      <c r="C1361" s="17" t="s">
        <v>3986</v>
      </c>
      <c r="D1361" s="14" t="s">
        <v>47</v>
      </c>
      <c r="E1361" s="15" t="s">
        <v>3756</v>
      </c>
      <c r="F1361" s="7">
        <v>3</v>
      </c>
      <c r="G1361" s="7">
        <v>0</v>
      </c>
      <c r="H1361" s="7">
        <v>0</v>
      </c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31">
        <f t="shared" si="21"/>
        <v>3</v>
      </c>
      <c r="T1361" s="33"/>
    </row>
    <row r="1362" spans="1:20" s="26" customFormat="1" ht="8.25" customHeight="1">
      <c r="A1362" s="5">
        <v>66</v>
      </c>
      <c r="B1362" s="13" t="s">
        <v>3783</v>
      </c>
      <c r="C1362" s="13" t="s">
        <v>3784</v>
      </c>
      <c r="D1362" s="14" t="s">
        <v>47</v>
      </c>
      <c r="E1362" s="15" t="s">
        <v>3756</v>
      </c>
      <c r="F1362" s="7">
        <v>6.5</v>
      </c>
      <c r="G1362" s="7">
        <v>0</v>
      </c>
      <c r="H1362" s="7">
        <v>22.5</v>
      </c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31">
        <f t="shared" si="21"/>
        <v>29</v>
      </c>
      <c r="T1362" s="33"/>
    </row>
    <row r="1363" spans="1:20" s="26" customFormat="1" ht="8.25" customHeight="1">
      <c r="A1363" s="5">
        <v>83</v>
      </c>
      <c r="B1363" s="13" t="s">
        <v>3796</v>
      </c>
      <c r="C1363" s="13" t="s">
        <v>3797</v>
      </c>
      <c r="D1363" s="14" t="s">
        <v>47</v>
      </c>
      <c r="E1363" s="15" t="s">
        <v>3756</v>
      </c>
      <c r="F1363" s="7">
        <v>0</v>
      </c>
      <c r="G1363" s="7">
        <v>0</v>
      </c>
      <c r="H1363" s="7">
        <v>22.5</v>
      </c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31">
        <f t="shared" si="21"/>
        <v>22.5</v>
      </c>
      <c r="T1363" s="33"/>
    </row>
    <row r="1364" spans="1:20" s="26" customFormat="1" ht="8.25" customHeight="1">
      <c r="A1364" s="5">
        <v>24</v>
      </c>
      <c r="B1364" s="13" t="s">
        <v>2822</v>
      </c>
      <c r="C1364" s="13" t="s">
        <v>3768</v>
      </c>
      <c r="D1364" s="13" t="s">
        <v>47</v>
      </c>
      <c r="E1364" s="18" t="s">
        <v>3756</v>
      </c>
      <c r="F1364" s="7">
        <v>0</v>
      </c>
      <c r="G1364" s="7">
        <v>26.4</v>
      </c>
      <c r="H1364" s="7">
        <v>33.839999999999996</v>
      </c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31">
        <f t="shared" si="21"/>
        <v>60.239999999999995</v>
      </c>
      <c r="T1364" s="33"/>
    </row>
    <row r="1365" spans="1:20" s="26" customFormat="1" ht="8.25" customHeight="1">
      <c r="A1365" s="5">
        <v>217</v>
      </c>
      <c r="B1365" s="17" t="s">
        <v>4214</v>
      </c>
      <c r="C1365" s="17" t="s">
        <v>4215</v>
      </c>
      <c r="D1365" s="14" t="s">
        <v>47</v>
      </c>
      <c r="E1365" s="15" t="s">
        <v>4088</v>
      </c>
      <c r="F1365" s="7">
        <v>0</v>
      </c>
      <c r="G1365" s="7">
        <v>0</v>
      </c>
      <c r="H1365" s="7">
        <v>4.5</v>
      </c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31">
        <f t="shared" si="21"/>
        <v>4.5</v>
      </c>
      <c r="T1365" s="33"/>
    </row>
    <row r="1366" spans="1:20" s="26" customFormat="1" ht="8.25" customHeight="1">
      <c r="A1366" s="5">
        <v>193</v>
      </c>
      <c r="B1366" s="13" t="s">
        <v>4231</v>
      </c>
      <c r="C1366" s="13" t="s">
        <v>4232</v>
      </c>
      <c r="D1366" s="14" t="s">
        <v>47</v>
      </c>
      <c r="E1366" s="15" t="s">
        <v>4088</v>
      </c>
      <c r="F1366" s="7">
        <v>0</v>
      </c>
      <c r="G1366" s="7">
        <v>3</v>
      </c>
      <c r="H1366" s="7">
        <v>2.7</v>
      </c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31">
        <f t="shared" si="21"/>
        <v>5.7</v>
      </c>
      <c r="T1366" s="33"/>
    </row>
    <row r="1367" spans="1:20" s="26" customFormat="1" ht="8.25" customHeight="1">
      <c r="A1367" s="5">
        <v>377</v>
      </c>
      <c r="B1367" s="13" t="s">
        <v>2820</v>
      </c>
      <c r="C1367" s="13" t="s">
        <v>4317</v>
      </c>
      <c r="D1367" s="14" t="s">
        <v>47</v>
      </c>
      <c r="E1367" s="15" t="s">
        <v>4088</v>
      </c>
      <c r="F1367" s="7">
        <v>0.9</v>
      </c>
      <c r="G1367" s="7">
        <v>0</v>
      </c>
      <c r="H1367" s="7">
        <v>0</v>
      </c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31">
        <f t="shared" si="21"/>
        <v>0.9</v>
      </c>
      <c r="T1367" s="33"/>
    </row>
    <row r="1368" spans="1:20" s="26" customFormat="1" ht="8.25" customHeight="1">
      <c r="A1368" s="5">
        <v>169</v>
      </c>
      <c r="B1368" s="13" t="s">
        <v>3771</v>
      </c>
      <c r="C1368" s="13" t="s">
        <v>3772</v>
      </c>
      <c r="D1368" s="14" t="s">
        <v>47</v>
      </c>
      <c r="E1368" s="15" t="s">
        <v>4088</v>
      </c>
      <c r="F1368" s="7">
        <v>1.8</v>
      </c>
      <c r="G1368" s="7">
        <v>0</v>
      </c>
      <c r="H1368" s="7">
        <v>5.4</v>
      </c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31">
        <f t="shared" si="21"/>
        <v>7.2</v>
      </c>
      <c r="T1368" s="33"/>
    </row>
    <row r="1369" spans="1:20" s="26" customFormat="1" ht="8.25" customHeight="1">
      <c r="A1369" s="5">
        <v>210</v>
      </c>
      <c r="B1369" s="13" t="s">
        <v>4204</v>
      </c>
      <c r="C1369" s="13" t="s">
        <v>4205</v>
      </c>
      <c r="D1369" s="14" t="s">
        <v>47</v>
      </c>
      <c r="E1369" s="15" t="s">
        <v>4088</v>
      </c>
      <c r="F1369" s="7">
        <v>0</v>
      </c>
      <c r="G1369" s="7">
        <v>5</v>
      </c>
      <c r="H1369" s="7">
        <v>0</v>
      </c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31">
        <f t="shared" si="21"/>
        <v>5</v>
      </c>
      <c r="T1369" s="33"/>
    </row>
    <row r="1370" spans="1:20" s="26" customFormat="1" ht="8.25" customHeight="1">
      <c r="A1370" s="5">
        <v>279</v>
      </c>
      <c r="B1370" s="17" t="s">
        <v>4253</v>
      </c>
      <c r="C1370" s="17" t="s">
        <v>4254</v>
      </c>
      <c r="D1370" s="14" t="s">
        <v>47</v>
      </c>
      <c r="E1370" s="15" t="s">
        <v>4088</v>
      </c>
      <c r="F1370" s="7">
        <v>0</v>
      </c>
      <c r="G1370" s="7">
        <v>0</v>
      </c>
      <c r="H1370" s="7">
        <v>2.7</v>
      </c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31">
        <f t="shared" si="21"/>
        <v>2.7</v>
      </c>
      <c r="T1370" s="33"/>
    </row>
    <row r="1371" spans="1:20" s="26" customFormat="1" ht="8.25" customHeight="1">
      <c r="A1371" s="5">
        <v>169</v>
      </c>
      <c r="B1371" s="13" t="s">
        <v>3783</v>
      </c>
      <c r="C1371" s="13" t="s">
        <v>3784</v>
      </c>
      <c r="D1371" s="14" t="s">
        <v>47</v>
      </c>
      <c r="E1371" s="15" t="s">
        <v>4088</v>
      </c>
      <c r="F1371" s="7">
        <v>0</v>
      </c>
      <c r="G1371" s="7">
        <v>7.2</v>
      </c>
      <c r="H1371" s="7">
        <v>0</v>
      </c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31">
        <f t="shared" si="21"/>
        <v>7.2</v>
      </c>
      <c r="T1371" s="33"/>
    </row>
    <row r="1372" spans="1:20" s="26" customFormat="1" ht="8.25" customHeight="1">
      <c r="A1372" s="5">
        <v>12</v>
      </c>
      <c r="B1372" s="13" t="s">
        <v>2822</v>
      </c>
      <c r="C1372" s="13" t="s">
        <v>3768</v>
      </c>
      <c r="D1372" s="14" t="s">
        <v>47</v>
      </c>
      <c r="E1372" s="15" t="s">
        <v>4088</v>
      </c>
      <c r="F1372" s="7">
        <v>40</v>
      </c>
      <c r="G1372" s="7">
        <v>35</v>
      </c>
      <c r="H1372" s="7">
        <v>0</v>
      </c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31">
        <f t="shared" si="21"/>
        <v>75</v>
      </c>
      <c r="T1372" s="33"/>
    </row>
    <row r="1373" spans="1:20" s="26" customFormat="1" ht="8.25" customHeight="1">
      <c r="A1373" s="5">
        <v>238</v>
      </c>
      <c r="B1373" s="13" t="s">
        <v>4229</v>
      </c>
      <c r="C1373" s="13" t="s">
        <v>4230</v>
      </c>
      <c r="D1373" s="14" t="s">
        <v>47</v>
      </c>
      <c r="E1373" s="15" t="s">
        <v>5458</v>
      </c>
      <c r="F1373" s="7">
        <v>3.9</v>
      </c>
      <c r="G1373" s="7">
        <v>0</v>
      </c>
      <c r="H1373" s="7">
        <v>0</v>
      </c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31">
        <f t="shared" si="21"/>
        <v>3.9</v>
      </c>
      <c r="T1373" s="33"/>
    </row>
    <row r="1374" spans="1:20" s="26" customFormat="1" ht="8.25" customHeight="1">
      <c r="A1374" s="5">
        <v>149</v>
      </c>
      <c r="B1374" s="17" t="s">
        <v>4174</v>
      </c>
      <c r="C1374" s="17" t="s">
        <v>2325</v>
      </c>
      <c r="D1374" s="14" t="s">
        <v>47</v>
      </c>
      <c r="E1374" s="15" t="s">
        <v>5459</v>
      </c>
      <c r="F1374" s="7">
        <v>1.08</v>
      </c>
      <c r="G1374" s="7">
        <v>0</v>
      </c>
      <c r="H1374" s="7">
        <v>7.5</v>
      </c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31">
        <f t="shared" si="21"/>
        <v>8.58</v>
      </c>
      <c r="T1374" s="33"/>
    </row>
    <row r="1375" spans="1:20" s="26" customFormat="1" ht="8.25" customHeight="1">
      <c r="A1375" s="5">
        <v>17</v>
      </c>
      <c r="B1375" s="13" t="s">
        <v>2324</v>
      </c>
      <c r="C1375" s="13" t="s">
        <v>4122</v>
      </c>
      <c r="D1375" s="14" t="s">
        <v>47</v>
      </c>
      <c r="E1375" s="15" t="s">
        <v>5459</v>
      </c>
      <c r="F1375" s="7">
        <v>35.7</v>
      </c>
      <c r="G1375" s="7">
        <v>14.32</v>
      </c>
      <c r="H1375" s="7">
        <v>13.5</v>
      </c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31">
        <f t="shared" si="21"/>
        <v>63.52</v>
      </c>
      <c r="T1375" s="33"/>
    </row>
    <row r="1376" spans="1:20" s="26" customFormat="1" ht="8.25" customHeight="1">
      <c r="A1376" s="5">
        <v>70</v>
      </c>
      <c r="B1376" s="13" t="s">
        <v>1700</v>
      </c>
      <c r="C1376" s="13" t="s">
        <v>4243</v>
      </c>
      <c r="D1376" s="14" t="s">
        <v>47</v>
      </c>
      <c r="E1376" s="15" t="s">
        <v>5459</v>
      </c>
      <c r="F1376" s="7">
        <v>3.9</v>
      </c>
      <c r="G1376" s="7">
        <v>1.8</v>
      </c>
      <c r="H1376" s="7">
        <v>15</v>
      </c>
      <c r="I1376" s="7"/>
      <c r="J1376" s="7"/>
      <c r="K1376" s="7">
        <v>3.6</v>
      </c>
      <c r="L1376" s="7"/>
      <c r="M1376" s="7"/>
      <c r="N1376" s="7"/>
      <c r="O1376" s="7"/>
      <c r="P1376" s="7"/>
      <c r="Q1376" s="7"/>
      <c r="R1376" s="7"/>
      <c r="S1376" s="31">
        <f t="shared" si="21"/>
        <v>24.3</v>
      </c>
      <c r="T1376" s="33"/>
    </row>
    <row r="1377" spans="1:20" s="26" customFormat="1" ht="8.25" customHeight="1">
      <c r="A1377" s="5">
        <v>44</v>
      </c>
      <c r="B1377" s="13" t="s">
        <v>4119</v>
      </c>
      <c r="C1377" s="13" t="s">
        <v>4120</v>
      </c>
      <c r="D1377" s="14" t="s">
        <v>47</v>
      </c>
      <c r="E1377" s="15" t="s">
        <v>5459</v>
      </c>
      <c r="F1377" s="7">
        <v>16.8</v>
      </c>
      <c r="G1377" s="7">
        <v>21.6</v>
      </c>
      <c r="H1377" s="7">
        <v>0</v>
      </c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31">
        <f t="shared" si="21"/>
        <v>38.400000000000006</v>
      </c>
      <c r="T1377" s="33"/>
    </row>
    <row r="1378" spans="1:20" s="26" customFormat="1" ht="8.25" customHeight="1">
      <c r="A1378" s="5">
        <v>43</v>
      </c>
      <c r="B1378" s="17" t="s">
        <v>2820</v>
      </c>
      <c r="C1378" s="17" t="s">
        <v>4173</v>
      </c>
      <c r="D1378" s="14" t="s">
        <v>47</v>
      </c>
      <c r="E1378" s="15" t="s">
        <v>5459</v>
      </c>
      <c r="F1378" s="7">
        <v>0</v>
      </c>
      <c r="G1378" s="7">
        <v>5</v>
      </c>
      <c r="H1378" s="7">
        <v>7.5</v>
      </c>
      <c r="I1378" s="7"/>
      <c r="J1378" s="7"/>
      <c r="K1378" s="7"/>
      <c r="L1378" s="7"/>
      <c r="M1378" s="7"/>
      <c r="N1378" s="7"/>
      <c r="O1378" s="7"/>
      <c r="P1378" s="7"/>
      <c r="Q1378" s="7">
        <v>25.92</v>
      </c>
      <c r="R1378" s="7"/>
      <c r="S1378" s="31">
        <f t="shared" si="21"/>
        <v>38.42</v>
      </c>
      <c r="T1378" s="33"/>
    </row>
    <row r="1379" spans="1:20" s="26" customFormat="1" ht="8.25" customHeight="1">
      <c r="A1379" s="5">
        <v>131</v>
      </c>
      <c r="B1379" s="17" t="s">
        <v>3985</v>
      </c>
      <c r="C1379" s="17" t="s">
        <v>3986</v>
      </c>
      <c r="D1379" s="14" t="s">
        <v>47</v>
      </c>
      <c r="E1379" s="15" t="s">
        <v>5459</v>
      </c>
      <c r="F1379" s="7">
        <v>2.5</v>
      </c>
      <c r="G1379" s="7">
        <v>0</v>
      </c>
      <c r="H1379" s="7">
        <v>7.5</v>
      </c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31">
        <f t="shared" si="21"/>
        <v>10</v>
      </c>
      <c r="T1379" s="33"/>
    </row>
    <row r="1380" spans="1:20" s="26" customFormat="1" ht="8.25" customHeight="1">
      <c r="A1380" s="5">
        <v>319</v>
      </c>
      <c r="B1380" s="13" t="s">
        <v>4528</v>
      </c>
      <c r="C1380" s="13" t="s">
        <v>1099</v>
      </c>
      <c r="D1380" s="14" t="s">
        <v>47</v>
      </c>
      <c r="E1380" s="15" t="s">
        <v>4334</v>
      </c>
      <c r="F1380" s="7">
        <v>0</v>
      </c>
      <c r="G1380" s="7">
        <v>1.8</v>
      </c>
      <c r="H1380" s="7">
        <v>0</v>
      </c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31">
        <f t="shared" si="21"/>
        <v>1.8</v>
      </c>
      <c r="T1380" s="33"/>
    </row>
    <row r="1381" spans="1:20" s="26" customFormat="1" ht="8.25" customHeight="1">
      <c r="A1381" s="5">
        <v>319</v>
      </c>
      <c r="B1381" s="13" t="s">
        <v>4512</v>
      </c>
      <c r="C1381" s="13" t="s">
        <v>4513</v>
      </c>
      <c r="D1381" s="14" t="s">
        <v>47</v>
      </c>
      <c r="E1381" s="15" t="s">
        <v>4334</v>
      </c>
      <c r="F1381" s="7">
        <v>1.8</v>
      </c>
      <c r="G1381" s="7">
        <v>0</v>
      </c>
      <c r="H1381" s="7">
        <v>0</v>
      </c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31">
        <f t="shared" si="21"/>
        <v>1.8</v>
      </c>
      <c r="T1381" s="33"/>
    </row>
    <row r="1382" spans="1:20" s="26" customFormat="1" ht="8.25" customHeight="1">
      <c r="A1382" s="5">
        <v>140</v>
      </c>
      <c r="B1382" s="13" t="s">
        <v>2097</v>
      </c>
      <c r="C1382" s="13" t="s">
        <v>4436</v>
      </c>
      <c r="D1382" s="14" t="s">
        <v>47</v>
      </c>
      <c r="E1382" s="15" t="s">
        <v>4334</v>
      </c>
      <c r="F1382" s="7">
        <v>0</v>
      </c>
      <c r="G1382" s="7">
        <v>5</v>
      </c>
      <c r="H1382" s="7">
        <v>4.5</v>
      </c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31">
        <f t="shared" si="21"/>
        <v>9.5</v>
      </c>
      <c r="T1382" s="33"/>
    </row>
    <row r="1383" spans="1:20" s="26" customFormat="1" ht="8.25" customHeight="1">
      <c r="A1383" s="12">
        <v>238</v>
      </c>
      <c r="B1383" s="13" t="s">
        <v>4452</v>
      </c>
      <c r="C1383" s="13" t="s">
        <v>4453</v>
      </c>
      <c r="D1383" s="14" t="s">
        <v>47</v>
      </c>
      <c r="E1383" s="15" t="s">
        <v>4334</v>
      </c>
      <c r="F1383" s="7">
        <v>0.9</v>
      </c>
      <c r="G1383" s="7">
        <v>3</v>
      </c>
      <c r="H1383" s="7">
        <v>0</v>
      </c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31">
        <f t="shared" si="21"/>
        <v>3.9</v>
      </c>
      <c r="T1383" s="33"/>
    </row>
    <row r="1384" spans="1:20" s="26" customFormat="1" ht="8.25" customHeight="1">
      <c r="A1384" s="5">
        <v>377</v>
      </c>
      <c r="B1384" s="13" t="s">
        <v>2344</v>
      </c>
      <c r="C1384" s="13" t="s">
        <v>4563</v>
      </c>
      <c r="D1384" s="14" t="s">
        <v>47</v>
      </c>
      <c r="E1384" s="15" t="s">
        <v>4334</v>
      </c>
      <c r="F1384" s="7">
        <v>0.9</v>
      </c>
      <c r="G1384" s="7">
        <v>0</v>
      </c>
      <c r="H1384" s="7">
        <v>0</v>
      </c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31">
        <f t="shared" si="21"/>
        <v>0.9</v>
      </c>
      <c r="T1384" s="33"/>
    </row>
    <row r="1385" spans="1:20" s="26" customFormat="1" ht="8.25" customHeight="1">
      <c r="A1385" s="5">
        <v>9</v>
      </c>
      <c r="B1385" s="13" t="s">
        <v>4363</v>
      </c>
      <c r="C1385" s="13" t="s">
        <v>4364</v>
      </c>
      <c r="D1385" s="14" t="s">
        <v>47</v>
      </c>
      <c r="E1385" s="15" t="s">
        <v>4334</v>
      </c>
      <c r="F1385" s="7">
        <v>0</v>
      </c>
      <c r="G1385" s="7">
        <v>3</v>
      </c>
      <c r="H1385" s="7">
        <v>21</v>
      </c>
      <c r="I1385" s="7"/>
      <c r="J1385" s="7"/>
      <c r="K1385" s="7"/>
      <c r="L1385" s="7"/>
      <c r="M1385" s="7"/>
      <c r="N1385" s="7"/>
      <c r="O1385" s="7"/>
      <c r="P1385" s="7"/>
      <c r="Q1385" s="7">
        <v>72</v>
      </c>
      <c r="R1385" s="7"/>
      <c r="S1385" s="31">
        <f t="shared" si="21"/>
        <v>96</v>
      </c>
      <c r="T1385" s="33"/>
    </row>
    <row r="1386" spans="1:20" s="26" customFormat="1" ht="8.25" customHeight="1">
      <c r="A1386" s="12">
        <v>267</v>
      </c>
      <c r="B1386" s="17" t="s">
        <v>277</v>
      </c>
      <c r="C1386" s="17" t="s">
        <v>278</v>
      </c>
      <c r="D1386" s="14" t="s">
        <v>279</v>
      </c>
      <c r="E1386" s="15" t="s">
        <v>9</v>
      </c>
      <c r="F1386" s="7">
        <v>0</v>
      </c>
      <c r="G1386" s="7">
        <v>0</v>
      </c>
      <c r="H1386" s="7">
        <v>2.7</v>
      </c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31">
        <f t="shared" si="21"/>
        <v>2.7</v>
      </c>
      <c r="T1386" s="32"/>
    </row>
    <row r="1387" spans="1:20" s="26" customFormat="1" ht="8.25" customHeight="1">
      <c r="A1387" s="5">
        <v>385</v>
      </c>
      <c r="B1387" s="17" t="s">
        <v>1775</v>
      </c>
      <c r="C1387" s="17" t="s">
        <v>1776</v>
      </c>
      <c r="D1387" s="14" t="s">
        <v>279</v>
      </c>
      <c r="E1387" s="15" t="s">
        <v>1521</v>
      </c>
      <c r="F1387" s="7">
        <v>0.9</v>
      </c>
      <c r="G1387" s="7">
        <v>0</v>
      </c>
      <c r="H1387" s="7">
        <v>0</v>
      </c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31">
        <f t="shared" si="21"/>
        <v>0.9</v>
      </c>
      <c r="T1387" s="32"/>
    </row>
    <row r="1388" spans="1:20" s="26" customFormat="1" ht="8.25" customHeight="1">
      <c r="A1388" s="12">
        <v>219</v>
      </c>
      <c r="B1388" s="13" t="s">
        <v>1927</v>
      </c>
      <c r="C1388" s="13" t="s">
        <v>1928</v>
      </c>
      <c r="D1388" s="14" t="s">
        <v>279</v>
      </c>
      <c r="E1388" s="15" t="s">
        <v>1792</v>
      </c>
      <c r="F1388" s="7">
        <v>0</v>
      </c>
      <c r="G1388" s="7">
        <v>0</v>
      </c>
      <c r="H1388" s="7">
        <v>2.7</v>
      </c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31">
        <f t="shared" si="21"/>
        <v>2.7</v>
      </c>
      <c r="T1388" s="32"/>
    </row>
    <row r="1389" spans="1:20" s="26" customFormat="1" ht="8.25" customHeight="1">
      <c r="A1389" s="5">
        <v>417</v>
      </c>
      <c r="B1389" s="17" t="s">
        <v>2477</v>
      </c>
      <c r="C1389" s="17" t="s">
        <v>2478</v>
      </c>
      <c r="D1389" s="14" t="s">
        <v>279</v>
      </c>
      <c r="E1389" s="15" t="s">
        <v>2157</v>
      </c>
      <c r="F1389" s="7">
        <v>1.5</v>
      </c>
      <c r="G1389" s="7">
        <v>0</v>
      </c>
      <c r="H1389" s="7">
        <v>0</v>
      </c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31">
        <f t="shared" si="21"/>
        <v>1.5</v>
      </c>
      <c r="T1389" s="33"/>
    </row>
    <row r="1390" spans="1:20" s="26" customFormat="1" ht="8.25" customHeight="1">
      <c r="A1390" s="5">
        <v>291</v>
      </c>
      <c r="B1390" s="13" t="s">
        <v>4787</v>
      </c>
      <c r="C1390" s="13" t="s">
        <v>4788</v>
      </c>
      <c r="D1390" s="14" t="s">
        <v>4789</v>
      </c>
      <c r="E1390" s="15" t="s">
        <v>2157</v>
      </c>
      <c r="F1390" s="7">
        <v>0</v>
      </c>
      <c r="G1390" s="7">
        <v>0</v>
      </c>
      <c r="H1390" s="7">
        <v>0</v>
      </c>
      <c r="I1390" s="7"/>
      <c r="J1390" s="7"/>
      <c r="K1390" s="7">
        <v>3.6</v>
      </c>
      <c r="L1390" s="7"/>
      <c r="M1390" s="7"/>
      <c r="N1390" s="7"/>
      <c r="O1390" s="7"/>
      <c r="P1390" s="7"/>
      <c r="Q1390" s="7"/>
      <c r="R1390" s="7"/>
      <c r="S1390" s="31">
        <f t="shared" si="21"/>
        <v>3.6</v>
      </c>
      <c r="T1390" s="33"/>
    </row>
    <row r="1391" spans="1:20" s="26" customFormat="1" ht="8.25" customHeight="1">
      <c r="A1391" s="5">
        <v>385</v>
      </c>
      <c r="B1391" s="13" t="s">
        <v>2461</v>
      </c>
      <c r="C1391" s="13" t="s">
        <v>1275</v>
      </c>
      <c r="D1391" s="14" t="s">
        <v>279</v>
      </c>
      <c r="E1391" s="15" t="s">
        <v>2157</v>
      </c>
      <c r="F1391" s="7">
        <v>0</v>
      </c>
      <c r="G1391" s="7">
        <v>1.8</v>
      </c>
      <c r="H1391" s="7">
        <v>0</v>
      </c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31">
        <f t="shared" si="21"/>
        <v>1.8</v>
      </c>
      <c r="T1391" s="33"/>
    </row>
    <row r="1392" spans="1:20" s="26" customFormat="1" ht="8.25" customHeight="1">
      <c r="A1392" s="5">
        <v>440</v>
      </c>
      <c r="B1392" s="13" t="s">
        <v>2599</v>
      </c>
      <c r="C1392" s="13" t="s">
        <v>2848</v>
      </c>
      <c r="D1392" s="14" t="s">
        <v>279</v>
      </c>
      <c r="E1392" s="15" t="s">
        <v>2520</v>
      </c>
      <c r="F1392" s="7">
        <v>0.9</v>
      </c>
      <c r="G1392" s="7">
        <v>0</v>
      </c>
      <c r="H1392" s="7">
        <v>0</v>
      </c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31">
        <f t="shared" si="21"/>
        <v>0.9</v>
      </c>
      <c r="T1392" s="33"/>
    </row>
    <row r="1393" spans="1:20" s="26" customFormat="1" ht="8.25" customHeight="1">
      <c r="A1393" s="5">
        <v>432</v>
      </c>
      <c r="B1393" s="13" t="s">
        <v>3459</v>
      </c>
      <c r="C1393" s="13" t="s">
        <v>3460</v>
      </c>
      <c r="D1393" s="14" t="s">
        <v>279</v>
      </c>
      <c r="E1393" s="15" t="s">
        <v>3162</v>
      </c>
      <c r="F1393" s="7">
        <v>0.9</v>
      </c>
      <c r="G1393" s="7">
        <v>0</v>
      </c>
      <c r="H1393" s="7">
        <v>0</v>
      </c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31">
        <f t="shared" si="21"/>
        <v>0.9</v>
      </c>
      <c r="T1393" s="33"/>
    </row>
    <row r="1394" spans="1:20" s="26" customFormat="1" ht="8.25" customHeight="1">
      <c r="A1394" s="5">
        <v>324</v>
      </c>
      <c r="B1394" s="13" t="s">
        <v>551</v>
      </c>
      <c r="C1394" s="13" t="s">
        <v>3372</v>
      </c>
      <c r="D1394" s="14" t="s">
        <v>279</v>
      </c>
      <c r="E1394" s="15" t="s">
        <v>3162</v>
      </c>
      <c r="F1394" s="7">
        <v>0</v>
      </c>
      <c r="G1394" s="7">
        <v>3</v>
      </c>
      <c r="H1394" s="7">
        <v>0</v>
      </c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31">
        <f t="shared" si="21"/>
        <v>3</v>
      </c>
      <c r="T1394" s="33"/>
    </row>
    <row r="1395" spans="1:20" s="26" customFormat="1" ht="8.25" customHeight="1">
      <c r="A1395" s="5">
        <v>357</v>
      </c>
      <c r="B1395" s="13" t="s">
        <v>2397</v>
      </c>
      <c r="C1395" s="13" t="s">
        <v>3585</v>
      </c>
      <c r="D1395" s="14" t="s">
        <v>279</v>
      </c>
      <c r="E1395" s="15" t="s">
        <v>3472</v>
      </c>
      <c r="F1395" s="7">
        <v>0</v>
      </c>
      <c r="G1395" s="7">
        <v>3</v>
      </c>
      <c r="H1395" s="7">
        <v>0</v>
      </c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31">
        <f t="shared" si="21"/>
        <v>3</v>
      </c>
      <c r="T1395" s="33"/>
    </row>
    <row r="1396" spans="1:20" s="26" customFormat="1" ht="8.25" customHeight="1">
      <c r="A1396" s="5">
        <v>377</v>
      </c>
      <c r="B1396" s="13" t="s">
        <v>115</v>
      </c>
      <c r="C1396" s="13" t="s">
        <v>4318</v>
      </c>
      <c r="D1396" s="14" t="s">
        <v>279</v>
      </c>
      <c r="E1396" s="15" t="s">
        <v>4088</v>
      </c>
      <c r="F1396" s="7">
        <v>0.9</v>
      </c>
      <c r="G1396" s="7">
        <v>0</v>
      </c>
      <c r="H1396" s="7">
        <v>0</v>
      </c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31">
        <f t="shared" si="21"/>
        <v>0.9</v>
      </c>
      <c r="T1396" s="33"/>
    </row>
    <row r="1397" spans="1:20" s="26" customFormat="1" ht="8.25" customHeight="1">
      <c r="A1397" s="5">
        <v>279</v>
      </c>
      <c r="B1397" s="13" t="s">
        <v>4241</v>
      </c>
      <c r="C1397" s="13" t="s">
        <v>3385</v>
      </c>
      <c r="D1397" s="14" t="s">
        <v>279</v>
      </c>
      <c r="E1397" s="15" t="s">
        <v>4088</v>
      </c>
      <c r="F1397" s="7">
        <v>2.7</v>
      </c>
      <c r="G1397" s="7">
        <v>0</v>
      </c>
      <c r="H1397" s="7">
        <v>0</v>
      </c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31">
        <f t="shared" si="21"/>
        <v>2.7</v>
      </c>
      <c r="T1397" s="33"/>
    </row>
    <row r="1398" spans="1:20" s="26" customFormat="1" ht="8.25" customHeight="1">
      <c r="A1398" s="5">
        <v>183</v>
      </c>
      <c r="B1398" s="13" t="s">
        <v>4822</v>
      </c>
      <c r="C1398" s="13" t="s">
        <v>4823</v>
      </c>
      <c r="D1398" s="14" t="s">
        <v>4789</v>
      </c>
      <c r="E1398" s="15" t="s">
        <v>4088</v>
      </c>
      <c r="F1398" s="7">
        <v>0</v>
      </c>
      <c r="G1398" s="7">
        <v>0</v>
      </c>
      <c r="H1398" s="7">
        <v>0</v>
      </c>
      <c r="I1398" s="7"/>
      <c r="J1398" s="7"/>
      <c r="K1398" s="7">
        <v>6</v>
      </c>
      <c r="L1398" s="7"/>
      <c r="M1398" s="7"/>
      <c r="N1398" s="7"/>
      <c r="O1398" s="7"/>
      <c r="P1398" s="7"/>
      <c r="Q1398" s="7"/>
      <c r="R1398" s="7"/>
      <c r="S1398" s="31">
        <f t="shared" si="21"/>
        <v>6</v>
      </c>
      <c r="T1398" s="33"/>
    </row>
    <row r="1399" spans="1:20" s="26" customFormat="1" ht="8.25" customHeight="1">
      <c r="A1399" s="5">
        <v>365</v>
      </c>
      <c r="B1399" s="13" t="s">
        <v>4302</v>
      </c>
      <c r="C1399" s="13" t="s">
        <v>4303</v>
      </c>
      <c r="D1399" s="14" t="s">
        <v>279</v>
      </c>
      <c r="E1399" s="15" t="s">
        <v>4088</v>
      </c>
      <c r="F1399" s="7">
        <v>1.08</v>
      </c>
      <c r="G1399" s="7">
        <v>0</v>
      </c>
      <c r="H1399" s="7">
        <v>0</v>
      </c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31">
        <f t="shared" si="21"/>
        <v>1.08</v>
      </c>
      <c r="T1399" s="33"/>
    </row>
    <row r="1400" spans="1:20" s="26" customFormat="1" ht="8.25" customHeight="1">
      <c r="A1400" s="5">
        <v>319</v>
      </c>
      <c r="B1400" s="13" t="s">
        <v>4277</v>
      </c>
      <c r="C1400" s="13" t="s">
        <v>4279</v>
      </c>
      <c r="D1400" s="14" t="s">
        <v>279</v>
      </c>
      <c r="E1400" s="15" t="s">
        <v>4088</v>
      </c>
      <c r="F1400" s="7">
        <v>0</v>
      </c>
      <c r="G1400" s="7">
        <v>1.8</v>
      </c>
      <c r="H1400" s="7">
        <v>0</v>
      </c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31">
        <f t="shared" si="21"/>
        <v>1.8</v>
      </c>
      <c r="T1400" s="33"/>
    </row>
    <row r="1401" spans="1:20" s="26" customFormat="1" ht="8.25" customHeight="1">
      <c r="A1401" s="5">
        <v>319</v>
      </c>
      <c r="B1401" s="13" t="s">
        <v>2506</v>
      </c>
      <c r="C1401" s="13" t="s">
        <v>4514</v>
      </c>
      <c r="D1401" s="14" t="s">
        <v>279</v>
      </c>
      <c r="E1401" s="15" t="s">
        <v>4334</v>
      </c>
      <c r="F1401" s="7">
        <v>1.8</v>
      </c>
      <c r="G1401" s="7">
        <v>0</v>
      </c>
      <c r="H1401" s="7">
        <v>0</v>
      </c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31">
        <f t="shared" si="21"/>
        <v>1.8</v>
      </c>
      <c r="T1401" s="33"/>
    </row>
    <row r="1402" spans="1:20" s="26" customFormat="1" ht="8.25" customHeight="1">
      <c r="A1402" s="5">
        <v>279</v>
      </c>
      <c r="B1402" s="13" t="s">
        <v>4484</v>
      </c>
      <c r="C1402" s="13" t="s">
        <v>4485</v>
      </c>
      <c r="D1402" s="14" t="s">
        <v>279</v>
      </c>
      <c r="E1402" s="15" t="s">
        <v>4334</v>
      </c>
      <c r="F1402" s="7">
        <v>2.7</v>
      </c>
      <c r="G1402" s="7">
        <v>0</v>
      </c>
      <c r="H1402" s="7">
        <v>0</v>
      </c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31">
        <f t="shared" si="21"/>
        <v>2.7</v>
      </c>
      <c r="T1402" s="33"/>
    </row>
    <row r="1403" spans="1:20" s="26" customFormat="1" ht="8.25" customHeight="1">
      <c r="A1403" s="5">
        <v>353</v>
      </c>
      <c r="B1403" s="13" t="s">
        <v>4542</v>
      </c>
      <c r="C1403" s="13" t="s">
        <v>115</v>
      </c>
      <c r="D1403" s="14" t="s">
        <v>279</v>
      </c>
      <c r="E1403" s="15" t="s">
        <v>4334</v>
      </c>
      <c r="F1403" s="7">
        <v>1.5</v>
      </c>
      <c r="G1403" s="7">
        <v>0</v>
      </c>
      <c r="H1403" s="7">
        <v>0</v>
      </c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31">
        <f t="shared" si="21"/>
        <v>1.5</v>
      </c>
      <c r="T1403" s="33"/>
    </row>
    <row r="1404" spans="1:20" s="26" customFormat="1" ht="8.25" customHeight="1">
      <c r="A1404" s="5">
        <v>183</v>
      </c>
      <c r="B1404" s="13" t="s">
        <v>4827</v>
      </c>
      <c r="C1404" s="13" t="s">
        <v>4828</v>
      </c>
      <c r="D1404" s="14" t="s">
        <v>4789</v>
      </c>
      <c r="E1404" s="15" t="s">
        <v>4334</v>
      </c>
      <c r="F1404" s="7">
        <v>0</v>
      </c>
      <c r="G1404" s="7">
        <v>0</v>
      </c>
      <c r="H1404" s="7">
        <v>0</v>
      </c>
      <c r="I1404" s="7"/>
      <c r="J1404" s="7"/>
      <c r="K1404" s="7">
        <v>6</v>
      </c>
      <c r="L1404" s="7"/>
      <c r="M1404" s="7"/>
      <c r="N1404" s="7"/>
      <c r="O1404" s="7"/>
      <c r="P1404" s="7"/>
      <c r="Q1404" s="7"/>
      <c r="R1404" s="7"/>
      <c r="S1404" s="31">
        <f t="shared" si="21"/>
        <v>6</v>
      </c>
      <c r="T1404" s="33"/>
    </row>
    <row r="1405" spans="1:20" s="26" customFormat="1" ht="8.25" customHeight="1">
      <c r="A1405" s="5">
        <v>164</v>
      </c>
      <c r="B1405" s="13" t="s">
        <v>475</v>
      </c>
      <c r="C1405" s="13" t="s">
        <v>476</v>
      </c>
      <c r="D1405" s="14" t="s">
        <v>477</v>
      </c>
      <c r="E1405" s="15" t="s">
        <v>342</v>
      </c>
      <c r="F1405" s="7">
        <v>0</v>
      </c>
      <c r="G1405" s="7">
        <v>5.579999999999999</v>
      </c>
      <c r="H1405" s="7">
        <v>0</v>
      </c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31">
        <f t="shared" si="21"/>
        <v>5.579999999999999</v>
      </c>
      <c r="T1405" s="32"/>
    </row>
    <row r="1406" spans="1:20" s="26" customFormat="1" ht="8.25" customHeight="1">
      <c r="A1406" s="5">
        <v>384</v>
      </c>
      <c r="B1406" s="13" t="s">
        <v>937</v>
      </c>
      <c r="C1406" s="13" t="s">
        <v>938</v>
      </c>
      <c r="D1406" s="14" t="s">
        <v>477</v>
      </c>
      <c r="E1406" s="15" t="s">
        <v>665</v>
      </c>
      <c r="F1406" s="7">
        <v>0.9</v>
      </c>
      <c r="G1406" s="7">
        <v>0</v>
      </c>
      <c r="H1406" s="7">
        <v>0</v>
      </c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31">
        <f t="shared" si="21"/>
        <v>0.9</v>
      </c>
      <c r="T1406" s="32"/>
    </row>
    <row r="1407" spans="1:20" s="26" customFormat="1" ht="8.25" customHeight="1">
      <c r="A1407" s="5">
        <v>335</v>
      </c>
      <c r="B1407" s="13" t="s">
        <v>532</v>
      </c>
      <c r="C1407" s="13" t="s">
        <v>476</v>
      </c>
      <c r="D1407" s="14" t="s">
        <v>477</v>
      </c>
      <c r="E1407" s="15" t="s">
        <v>665</v>
      </c>
      <c r="F1407" s="7">
        <v>0</v>
      </c>
      <c r="G1407" s="7">
        <v>1.8</v>
      </c>
      <c r="H1407" s="7">
        <v>0</v>
      </c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31">
        <f t="shared" si="21"/>
        <v>1.8</v>
      </c>
      <c r="T1407" s="32"/>
    </row>
    <row r="1408" spans="1:20" s="26" customFormat="1" ht="8.25" customHeight="1">
      <c r="A1408" s="5">
        <v>313</v>
      </c>
      <c r="B1408" s="13" t="s">
        <v>1428</v>
      </c>
      <c r="C1408" s="13" t="s">
        <v>1429</v>
      </c>
      <c r="D1408" s="14" t="s">
        <v>477</v>
      </c>
      <c r="E1408" s="15" t="s">
        <v>1227</v>
      </c>
      <c r="F1408" s="7">
        <v>2.7</v>
      </c>
      <c r="G1408" s="7">
        <v>0</v>
      </c>
      <c r="H1408" s="7">
        <v>0</v>
      </c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31">
        <f t="shared" si="21"/>
        <v>2.7</v>
      </c>
      <c r="T1408" s="32"/>
    </row>
    <row r="1409" spans="1:20" s="26" customFormat="1" ht="8.25" customHeight="1">
      <c r="A1409" s="5">
        <v>6</v>
      </c>
      <c r="B1409" s="13" t="s">
        <v>3331</v>
      </c>
      <c r="C1409" s="13" t="s">
        <v>3757</v>
      </c>
      <c r="D1409" s="14" t="s">
        <v>5072</v>
      </c>
      <c r="E1409" s="15" t="s">
        <v>3756</v>
      </c>
      <c r="F1409" s="7">
        <v>24.39</v>
      </c>
      <c r="G1409" s="7">
        <v>35.4</v>
      </c>
      <c r="H1409" s="7">
        <v>55.199999999999996</v>
      </c>
      <c r="I1409" s="7">
        <v>4.32</v>
      </c>
      <c r="J1409" s="7"/>
      <c r="K1409" s="7"/>
      <c r="L1409" s="7"/>
      <c r="M1409" s="7"/>
      <c r="N1409" s="7">
        <v>3.6</v>
      </c>
      <c r="O1409" s="7"/>
      <c r="P1409" s="7"/>
      <c r="Q1409" s="7"/>
      <c r="R1409" s="7"/>
      <c r="S1409" s="31">
        <f t="shared" si="21"/>
        <v>122.91</v>
      </c>
      <c r="T1409" s="33"/>
    </row>
    <row r="1410" spans="1:20" s="26" customFormat="1" ht="8.25" customHeight="1">
      <c r="A1410" s="12">
        <v>256</v>
      </c>
      <c r="B1410" s="13" t="s">
        <v>174</v>
      </c>
      <c r="C1410" s="13" t="s">
        <v>245</v>
      </c>
      <c r="D1410" s="14" t="s">
        <v>246</v>
      </c>
      <c r="E1410" s="15" t="s">
        <v>9</v>
      </c>
      <c r="F1410" s="7">
        <v>0</v>
      </c>
      <c r="G1410" s="7">
        <v>3</v>
      </c>
      <c r="H1410" s="7">
        <v>0</v>
      </c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31">
        <f aca="true" t="shared" si="22" ref="S1410:S1473">SUM(F1410:R1410)</f>
        <v>3</v>
      </c>
      <c r="T1410" s="32"/>
    </row>
    <row r="1411" spans="1:20" s="26" customFormat="1" ht="8.25" customHeight="1">
      <c r="A1411" s="5">
        <v>267</v>
      </c>
      <c r="B1411" s="13" t="s">
        <v>583</v>
      </c>
      <c r="C1411" s="13" t="s">
        <v>584</v>
      </c>
      <c r="D1411" s="14" t="s">
        <v>246</v>
      </c>
      <c r="E1411" s="15" t="s">
        <v>342</v>
      </c>
      <c r="F1411" s="7">
        <v>0</v>
      </c>
      <c r="G1411" s="7">
        <v>0</v>
      </c>
      <c r="H1411" s="7">
        <v>2.7</v>
      </c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31">
        <f t="shared" si="22"/>
        <v>2.7</v>
      </c>
      <c r="T1411" s="32"/>
    </row>
    <row r="1412" spans="1:20" s="26" customFormat="1" ht="8.25" customHeight="1">
      <c r="A1412" s="5">
        <v>324</v>
      </c>
      <c r="B1412" s="13" t="s">
        <v>174</v>
      </c>
      <c r="C1412" s="13" t="s">
        <v>245</v>
      </c>
      <c r="D1412" s="14" t="s">
        <v>246</v>
      </c>
      <c r="E1412" s="15" t="s">
        <v>665</v>
      </c>
      <c r="F1412" s="7">
        <v>2.3999999999999995</v>
      </c>
      <c r="G1412" s="7">
        <v>0</v>
      </c>
      <c r="H1412" s="7">
        <v>0</v>
      </c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31">
        <f t="shared" si="22"/>
        <v>2.3999999999999995</v>
      </c>
      <c r="T1412" s="32"/>
    </row>
    <row r="1413" spans="1:20" s="26" customFormat="1" ht="8.25" customHeight="1">
      <c r="A1413" s="5">
        <v>324</v>
      </c>
      <c r="B1413" s="17" t="s">
        <v>879</v>
      </c>
      <c r="C1413" s="17" t="s">
        <v>880</v>
      </c>
      <c r="D1413" s="14" t="s">
        <v>246</v>
      </c>
      <c r="E1413" s="15" t="s">
        <v>665</v>
      </c>
      <c r="F1413" s="7">
        <v>2.5</v>
      </c>
      <c r="G1413" s="7">
        <v>0</v>
      </c>
      <c r="H1413" s="7">
        <v>0</v>
      </c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31">
        <f t="shared" si="22"/>
        <v>2.5</v>
      </c>
      <c r="T1413" s="32"/>
    </row>
    <row r="1414" spans="1:20" s="26" customFormat="1" ht="8.25" customHeight="1">
      <c r="A1414" s="5">
        <v>283</v>
      </c>
      <c r="B1414" s="13" t="s">
        <v>841</v>
      </c>
      <c r="C1414" s="13" t="s">
        <v>842</v>
      </c>
      <c r="D1414" s="14" t="s">
        <v>246</v>
      </c>
      <c r="E1414" s="15" t="s">
        <v>665</v>
      </c>
      <c r="F1414" s="7">
        <v>0</v>
      </c>
      <c r="G1414" s="7">
        <v>3</v>
      </c>
      <c r="H1414" s="7">
        <v>0</v>
      </c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31">
        <f t="shared" si="22"/>
        <v>3</v>
      </c>
      <c r="T1414" s="32"/>
    </row>
    <row r="1415" spans="1:20" s="26" customFormat="1" ht="8.25" customHeight="1">
      <c r="A1415" s="5">
        <v>219</v>
      </c>
      <c r="B1415" s="13" t="s">
        <v>939</v>
      </c>
      <c r="C1415" s="13" t="s">
        <v>940</v>
      </c>
      <c r="D1415" s="14" t="s">
        <v>246</v>
      </c>
      <c r="E1415" s="15" t="s">
        <v>5450</v>
      </c>
      <c r="F1415" s="7">
        <v>0.9</v>
      </c>
      <c r="G1415" s="7">
        <v>0</v>
      </c>
      <c r="H1415" s="7">
        <v>0</v>
      </c>
      <c r="I1415" s="7"/>
      <c r="J1415" s="7"/>
      <c r="K1415" s="7"/>
      <c r="L1415" s="7"/>
      <c r="M1415" s="7"/>
      <c r="N1415" s="7"/>
      <c r="O1415" s="7"/>
      <c r="P1415" s="7"/>
      <c r="Q1415" s="7"/>
      <c r="R1415" s="7">
        <v>3.6</v>
      </c>
      <c r="S1415" s="31">
        <f t="shared" si="22"/>
        <v>4.5</v>
      </c>
      <c r="T1415" s="32"/>
    </row>
    <row r="1416" spans="1:20" s="26" customFormat="1" ht="8.25" customHeight="1">
      <c r="A1416" s="5">
        <v>36</v>
      </c>
      <c r="B1416" s="13" t="s">
        <v>964</v>
      </c>
      <c r="C1416" s="13" t="s">
        <v>965</v>
      </c>
      <c r="D1416" s="14" t="s">
        <v>246</v>
      </c>
      <c r="E1416" s="15" t="s">
        <v>949</v>
      </c>
      <c r="F1416" s="7">
        <v>25.800000000000004</v>
      </c>
      <c r="G1416" s="7">
        <v>19.65</v>
      </c>
      <c r="H1416" s="7">
        <v>0</v>
      </c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31">
        <f t="shared" si="22"/>
        <v>45.45</v>
      </c>
      <c r="T1416" s="32"/>
    </row>
    <row r="1417" spans="1:20" s="26" customFormat="1" ht="8.25" customHeight="1">
      <c r="A1417" s="5">
        <v>267</v>
      </c>
      <c r="B1417" s="13" t="s">
        <v>5405</v>
      </c>
      <c r="C1417" s="13" t="s">
        <v>5406</v>
      </c>
      <c r="D1417" s="14" t="s">
        <v>5400</v>
      </c>
      <c r="E1417" s="15" t="s">
        <v>5401</v>
      </c>
      <c r="F1417" s="7">
        <v>0</v>
      </c>
      <c r="G1417" s="7">
        <v>0</v>
      </c>
      <c r="H1417" s="7">
        <v>0</v>
      </c>
      <c r="I1417" s="7"/>
      <c r="J1417" s="7"/>
      <c r="K1417" s="7"/>
      <c r="L1417" s="7"/>
      <c r="M1417" s="7"/>
      <c r="N1417" s="7"/>
      <c r="O1417" s="7"/>
      <c r="P1417" s="7"/>
      <c r="Q1417" s="7"/>
      <c r="R1417" s="7">
        <v>3.6</v>
      </c>
      <c r="S1417" s="31">
        <f t="shared" si="22"/>
        <v>3.6</v>
      </c>
      <c r="T1417" s="32"/>
    </row>
    <row r="1418" spans="1:20" s="26" customFormat="1" ht="8.25" customHeight="1">
      <c r="A1418" s="5">
        <v>129</v>
      </c>
      <c r="B1418" s="13" t="s">
        <v>5398</v>
      </c>
      <c r="C1418" s="13" t="s">
        <v>5399</v>
      </c>
      <c r="D1418" s="14" t="s">
        <v>5400</v>
      </c>
      <c r="E1418" s="15" t="s">
        <v>5401</v>
      </c>
      <c r="F1418" s="7">
        <v>0</v>
      </c>
      <c r="G1418" s="7">
        <v>0</v>
      </c>
      <c r="H1418" s="7">
        <v>0</v>
      </c>
      <c r="I1418" s="7"/>
      <c r="J1418" s="7"/>
      <c r="K1418" s="7"/>
      <c r="L1418" s="7"/>
      <c r="M1418" s="7"/>
      <c r="N1418" s="7"/>
      <c r="O1418" s="7"/>
      <c r="P1418" s="7"/>
      <c r="Q1418" s="7"/>
      <c r="R1418" s="7">
        <v>10</v>
      </c>
      <c r="S1418" s="31">
        <f t="shared" si="22"/>
        <v>10</v>
      </c>
      <c r="T1418" s="32"/>
    </row>
    <row r="1419" spans="1:20" s="26" customFormat="1" ht="8.25" customHeight="1">
      <c r="A1419" s="5">
        <v>267</v>
      </c>
      <c r="B1419" s="13" t="s">
        <v>5410</v>
      </c>
      <c r="C1419" s="13" t="s">
        <v>5411</v>
      </c>
      <c r="D1419" s="14" t="s">
        <v>5400</v>
      </c>
      <c r="E1419" s="15" t="s">
        <v>5409</v>
      </c>
      <c r="F1419" s="7">
        <v>0</v>
      </c>
      <c r="G1419" s="7">
        <v>0</v>
      </c>
      <c r="H1419" s="7">
        <v>0</v>
      </c>
      <c r="I1419" s="7"/>
      <c r="J1419" s="7"/>
      <c r="K1419" s="7"/>
      <c r="L1419" s="7"/>
      <c r="M1419" s="7"/>
      <c r="N1419" s="7"/>
      <c r="O1419" s="7"/>
      <c r="P1419" s="7"/>
      <c r="Q1419" s="7"/>
      <c r="R1419" s="7">
        <v>3.6</v>
      </c>
      <c r="S1419" s="31">
        <f t="shared" si="22"/>
        <v>3.6</v>
      </c>
      <c r="T1419" s="32"/>
    </row>
    <row r="1420" spans="1:20" s="26" customFormat="1" ht="8.25" customHeight="1">
      <c r="A1420" s="5">
        <v>204</v>
      </c>
      <c r="B1420" s="13" t="s">
        <v>1472</v>
      </c>
      <c r="C1420" s="13" t="s">
        <v>1473</v>
      </c>
      <c r="D1420" s="14" t="s">
        <v>246</v>
      </c>
      <c r="E1420" s="15" t="s">
        <v>1227</v>
      </c>
      <c r="F1420" s="7">
        <v>0</v>
      </c>
      <c r="G1420" s="7">
        <v>1.8</v>
      </c>
      <c r="H1420" s="7">
        <v>0</v>
      </c>
      <c r="I1420" s="7"/>
      <c r="J1420" s="7"/>
      <c r="K1420" s="7"/>
      <c r="L1420" s="7"/>
      <c r="M1420" s="7"/>
      <c r="N1420" s="7"/>
      <c r="O1420" s="7"/>
      <c r="P1420" s="7"/>
      <c r="Q1420" s="7"/>
      <c r="R1420" s="7">
        <v>3.6</v>
      </c>
      <c r="S1420" s="31">
        <f t="shared" si="22"/>
        <v>5.4</v>
      </c>
      <c r="T1420" s="32"/>
    </row>
    <row r="1421" spans="1:20" s="26" customFormat="1" ht="8.25" customHeight="1">
      <c r="A1421" s="5">
        <v>190</v>
      </c>
      <c r="B1421" s="13" t="s">
        <v>5407</v>
      </c>
      <c r="C1421" s="13" t="s">
        <v>5408</v>
      </c>
      <c r="D1421" s="14" t="s">
        <v>5400</v>
      </c>
      <c r="E1421" s="15" t="s">
        <v>5409</v>
      </c>
      <c r="F1421" s="7">
        <v>0</v>
      </c>
      <c r="G1421" s="7">
        <v>0</v>
      </c>
      <c r="H1421" s="7">
        <v>0</v>
      </c>
      <c r="I1421" s="7"/>
      <c r="J1421" s="7"/>
      <c r="K1421" s="7"/>
      <c r="L1421" s="7"/>
      <c r="M1421" s="7"/>
      <c r="N1421" s="7"/>
      <c r="O1421" s="7"/>
      <c r="P1421" s="7"/>
      <c r="Q1421" s="7"/>
      <c r="R1421" s="7">
        <v>6</v>
      </c>
      <c r="S1421" s="31">
        <f t="shared" si="22"/>
        <v>6</v>
      </c>
      <c r="T1421" s="32"/>
    </row>
    <row r="1422" spans="1:20" s="26" customFormat="1" ht="8.25" customHeight="1">
      <c r="A1422" s="5">
        <v>385</v>
      </c>
      <c r="B1422" s="13" t="s">
        <v>1777</v>
      </c>
      <c r="C1422" s="13" t="s">
        <v>1778</v>
      </c>
      <c r="D1422" s="14" t="s">
        <v>246</v>
      </c>
      <c r="E1422" s="15" t="s">
        <v>1521</v>
      </c>
      <c r="F1422" s="7">
        <v>0.9</v>
      </c>
      <c r="G1422" s="7">
        <v>0</v>
      </c>
      <c r="H1422" s="7">
        <v>0</v>
      </c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31">
        <f t="shared" si="22"/>
        <v>0.9</v>
      </c>
      <c r="T1422" s="32"/>
    </row>
    <row r="1423" spans="1:20" s="26" customFormat="1" ht="8.25" customHeight="1">
      <c r="A1423" s="12">
        <v>283</v>
      </c>
      <c r="B1423" s="13" t="s">
        <v>1965</v>
      </c>
      <c r="C1423" s="13" t="s">
        <v>1966</v>
      </c>
      <c r="D1423" s="14" t="s">
        <v>246</v>
      </c>
      <c r="E1423" s="15" t="s">
        <v>1792</v>
      </c>
      <c r="F1423" s="7">
        <v>0.9</v>
      </c>
      <c r="G1423" s="7">
        <v>0</v>
      </c>
      <c r="H1423" s="7">
        <v>0</v>
      </c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31">
        <f t="shared" si="22"/>
        <v>0.9</v>
      </c>
      <c r="T1423" s="32"/>
    </row>
    <row r="1424" spans="1:20" s="26" customFormat="1" ht="8.25" customHeight="1">
      <c r="A1424" s="12">
        <v>219</v>
      </c>
      <c r="B1424" s="13" t="s">
        <v>1967</v>
      </c>
      <c r="C1424" s="13" t="s">
        <v>1968</v>
      </c>
      <c r="D1424" s="14" t="s">
        <v>246</v>
      </c>
      <c r="E1424" s="15" t="s">
        <v>5453</v>
      </c>
      <c r="F1424" s="7">
        <v>0.9</v>
      </c>
      <c r="G1424" s="7">
        <v>1.8</v>
      </c>
      <c r="H1424" s="7">
        <v>0</v>
      </c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31">
        <f t="shared" si="22"/>
        <v>2.7</v>
      </c>
      <c r="T1424" s="32"/>
    </row>
    <row r="1425" spans="1:20" s="26" customFormat="1" ht="8.25" customHeight="1">
      <c r="A1425" s="12">
        <v>256</v>
      </c>
      <c r="B1425" s="13" t="s">
        <v>1777</v>
      </c>
      <c r="C1425" s="13" t="s">
        <v>2122</v>
      </c>
      <c r="D1425" s="14" t="s">
        <v>246</v>
      </c>
      <c r="E1425" s="15" t="s">
        <v>1977</v>
      </c>
      <c r="F1425" s="7">
        <v>0</v>
      </c>
      <c r="G1425" s="7">
        <v>1.8</v>
      </c>
      <c r="H1425" s="7">
        <v>0</v>
      </c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31">
        <f t="shared" si="22"/>
        <v>1.8</v>
      </c>
      <c r="T1425" s="32"/>
    </row>
    <row r="1426" spans="1:20" s="26" customFormat="1" ht="8.25" customHeight="1">
      <c r="A1426" s="5">
        <v>440</v>
      </c>
      <c r="B1426" s="13" t="s">
        <v>2504</v>
      </c>
      <c r="C1426" s="13" t="s">
        <v>2505</v>
      </c>
      <c r="D1426" s="14" t="s">
        <v>246</v>
      </c>
      <c r="E1426" s="15" t="s">
        <v>2157</v>
      </c>
      <c r="F1426" s="7">
        <v>0.9</v>
      </c>
      <c r="G1426" s="7">
        <v>0</v>
      </c>
      <c r="H1426" s="7">
        <v>0</v>
      </c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31">
        <f t="shared" si="22"/>
        <v>0.9</v>
      </c>
      <c r="T1426" s="33"/>
    </row>
    <row r="1427" spans="1:20" s="26" customFormat="1" ht="8.25" customHeight="1">
      <c r="A1427" s="5">
        <v>417</v>
      </c>
      <c r="B1427" s="13" t="s">
        <v>2479</v>
      </c>
      <c r="C1427" s="13" t="s">
        <v>2480</v>
      </c>
      <c r="D1427" s="14" t="s">
        <v>246</v>
      </c>
      <c r="E1427" s="15" t="s">
        <v>2157</v>
      </c>
      <c r="F1427" s="7">
        <v>1.5</v>
      </c>
      <c r="G1427" s="7">
        <v>0</v>
      </c>
      <c r="H1427" s="7">
        <v>0</v>
      </c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31">
        <f t="shared" si="22"/>
        <v>1.5</v>
      </c>
      <c r="T1427" s="33"/>
    </row>
    <row r="1428" spans="1:20" s="26" customFormat="1" ht="8.25" customHeight="1">
      <c r="A1428" s="5">
        <v>164</v>
      </c>
      <c r="B1428" s="13" t="s">
        <v>2462</v>
      </c>
      <c r="C1428" s="13" t="s">
        <v>2463</v>
      </c>
      <c r="D1428" s="14" t="s">
        <v>246</v>
      </c>
      <c r="E1428" s="15" t="s">
        <v>2157</v>
      </c>
      <c r="F1428" s="7">
        <v>0</v>
      </c>
      <c r="G1428" s="7">
        <v>1.8</v>
      </c>
      <c r="H1428" s="7">
        <v>0</v>
      </c>
      <c r="I1428" s="7"/>
      <c r="J1428" s="7"/>
      <c r="K1428" s="7"/>
      <c r="L1428" s="7"/>
      <c r="M1428" s="7"/>
      <c r="N1428" s="7"/>
      <c r="O1428" s="7"/>
      <c r="P1428" s="7"/>
      <c r="Q1428" s="7"/>
      <c r="R1428" s="7">
        <v>6</v>
      </c>
      <c r="S1428" s="31">
        <f t="shared" si="22"/>
        <v>7.8</v>
      </c>
      <c r="T1428" s="33"/>
    </row>
    <row r="1429" spans="1:20" s="26" customFormat="1" ht="8.25" customHeight="1">
      <c r="A1429" s="5">
        <v>184</v>
      </c>
      <c r="B1429" s="13" t="s">
        <v>2333</v>
      </c>
      <c r="C1429" s="13" t="s">
        <v>2334</v>
      </c>
      <c r="D1429" s="14" t="s">
        <v>246</v>
      </c>
      <c r="E1429" s="15" t="s">
        <v>5454</v>
      </c>
      <c r="F1429" s="7">
        <v>4.5</v>
      </c>
      <c r="G1429" s="7">
        <v>1.8</v>
      </c>
      <c r="H1429" s="7">
        <v>0</v>
      </c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31">
        <f t="shared" si="22"/>
        <v>6.3</v>
      </c>
      <c r="T1429" s="33"/>
    </row>
    <row r="1430" spans="1:20" s="26" customFormat="1" ht="8.25" customHeight="1">
      <c r="A1430" s="5">
        <v>111</v>
      </c>
      <c r="B1430" s="13" t="s">
        <v>2436</v>
      </c>
      <c r="C1430" s="13" t="s">
        <v>2437</v>
      </c>
      <c r="D1430" s="14" t="s">
        <v>246</v>
      </c>
      <c r="E1430" s="15" t="s">
        <v>5454</v>
      </c>
      <c r="F1430" s="7">
        <v>0.9</v>
      </c>
      <c r="G1430" s="7">
        <v>2.16</v>
      </c>
      <c r="H1430" s="7">
        <v>0</v>
      </c>
      <c r="I1430" s="7"/>
      <c r="J1430" s="7"/>
      <c r="K1430" s="7"/>
      <c r="L1430" s="7"/>
      <c r="M1430" s="7"/>
      <c r="N1430" s="7"/>
      <c r="O1430" s="7"/>
      <c r="P1430" s="7"/>
      <c r="Q1430" s="7"/>
      <c r="R1430" s="7">
        <v>10</v>
      </c>
      <c r="S1430" s="31">
        <f t="shared" si="22"/>
        <v>13.06</v>
      </c>
      <c r="T1430" s="33"/>
    </row>
    <row r="1431" spans="1:20" s="26" customFormat="1" ht="8.25" customHeight="1">
      <c r="A1431" s="5">
        <v>243</v>
      </c>
      <c r="B1431" s="13" t="s">
        <v>2688</v>
      </c>
      <c r="C1431" s="13" t="s">
        <v>2689</v>
      </c>
      <c r="D1431" s="14" t="s">
        <v>246</v>
      </c>
      <c r="E1431" s="15" t="s">
        <v>2520</v>
      </c>
      <c r="F1431" s="7">
        <v>2.7</v>
      </c>
      <c r="G1431" s="7">
        <v>1.8</v>
      </c>
      <c r="H1431" s="7">
        <v>0</v>
      </c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31">
        <f t="shared" si="22"/>
        <v>4.5</v>
      </c>
      <c r="T1431" s="33"/>
    </row>
    <row r="1432" spans="1:20" s="26" customFormat="1" ht="8.25" customHeight="1">
      <c r="A1432" s="5">
        <v>291</v>
      </c>
      <c r="B1432" s="13" t="s">
        <v>5412</v>
      </c>
      <c r="C1432" s="13" t="s">
        <v>5413</v>
      </c>
      <c r="D1432" s="14" t="s">
        <v>5400</v>
      </c>
      <c r="E1432" s="15" t="s">
        <v>2520</v>
      </c>
      <c r="F1432" s="7">
        <v>0</v>
      </c>
      <c r="G1432" s="7">
        <v>0</v>
      </c>
      <c r="H1432" s="7">
        <v>0</v>
      </c>
      <c r="I1432" s="7"/>
      <c r="J1432" s="7"/>
      <c r="K1432" s="7"/>
      <c r="L1432" s="7"/>
      <c r="M1432" s="7"/>
      <c r="N1432" s="7"/>
      <c r="O1432" s="7"/>
      <c r="P1432" s="7"/>
      <c r="Q1432" s="7"/>
      <c r="R1432" s="7">
        <v>3.6</v>
      </c>
      <c r="S1432" s="31">
        <f t="shared" si="22"/>
        <v>3.6</v>
      </c>
      <c r="T1432" s="33"/>
    </row>
    <row r="1433" spans="1:20" s="26" customFormat="1" ht="8.25" customHeight="1">
      <c r="A1433" s="5">
        <v>256</v>
      </c>
      <c r="B1433" s="13" t="s">
        <v>2977</v>
      </c>
      <c r="C1433" s="13" t="s">
        <v>3016</v>
      </c>
      <c r="D1433" s="14" t="s">
        <v>246</v>
      </c>
      <c r="E1433" s="15" t="s">
        <v>2869</v>
      </c>
      <c r="F1433" s="7">
        <v>0.9</v>
      </c>
      <c r="G1433" s="7">
        <v>3.6</v>
      </c>
      <c r="H1433" s="7">
        <v>0</v>
      </c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31">
        <f t="shared" si="22"/>
        <v>4.5</v>
      </c>
      <c r="T1433" s="33"/>
    </row>
    <row r="1434" spans="1:20" s="26" customFormat="1" ht="8.25" customHeight="1">
      <c r="A1434" s="5">
        <v>118</v>
      </c>
      <c r="B1434" s="13" t="s">
        <v>2637</v>
      </c>
      <c r="C1434" s="13" t="s">
        <v>3024</v>
      </c>
      <c r="D1434" s="14" t="s">
        <v>246</v>
      </c>
      <c r="E1434" s="15" t="s">
        <v>2869</v>
      </c>
      <c r="F1434" s="7">
        <v>0</v>
      </c>
      <c r="G1434" s="7">
        <v>3.96</v>
      </c>
      <c r="H1434" s="7">
        <v>0</v>
      </c>
      <c r="I1434" s="7"/>
      <c r="J1434" s="7"/>
      <c r="K1434" s="7"/>
      <c r="L1434" s="7"/>
      <c r="M1434" s="7"/>
      <c r="N1434" s="7"/>
      <c r="O1434" s="7"/>
      <c r="P1434" s="7"/>
      <c r="Q1434" s="7"/>
      <c r="R1434" s="7">
        <v>10</v>
      </c>
      <c r="S1434" s="31">
        <f t="shared" si="22"/>
        <v>13.96</v>
      </c>
      <c r="T1434" s="33"/>
    </row>
    <row r="1435" spans="1:20" s="26" customFormat="1" ht="8.25" customHeight="1">
      <c r="A1435" s="5">
        <v>291</v>
      </c>
      <c r="B1435" s="13" t="s">
        <v>5420</v>
      </c>
      <c r="C1435" s="13" t="s">
        <v>5421</v>
      </c>
      <c r="D1435" s="14" t="s">
        <v>5400</v>
      </c>
      <c r="E1435" s="15" t="s">
        <v>5419</v>
      </c>
      <c r="F1435" s="7">
        <v>0</v>
      </c>
      <c r="G1435" s="7">
        <v>0</v>
      </c>
      <c r="H1435" s="7">
        <v>0</v>
      </c>
      <c r="I1435" s="7"/>
      <c r="J1435" s="7"/>
      <c r="K1435" s="7"/>
      <c r="L1435" s="7"/>
      <c r="M1435" s="7"/>
      <c r="N1435" s="7"/>
      <c r="O1435" s="7"/>
      <c r="P1435" s="7"/>
      <c r="Q1435" s="7"/>
      <c r="R1435" s="7">
        <v>3.6</v>
      </c>
      <c r="S1435" s="31">
        <f t="shared" si="22"/>
        <v>3.6</v>
      </c>
      <c r="T1435" s="33"/>
    </row>
    <row r="1436" spans="1:20" s="26" customFormat="1" ht="8.25" customHeight="1">
      <c r="A1436" s="5">
        <v>432</v>
      </c>
      <c r="B1436" s="13" t="s">
        <v>3461</v>
      </c>
      <c r="C1436" s="13" t="s">
        <v>3462</v>
      </c>
      <c r="D1436" s="14" t="s">
        <v>246</v>
      </c>
      <c r="E1436" s="15" t="s">
        <v>3162</v>
      </c>
      <c r="F1436" s="7">
        <v>0.9</v>
      </c>
      <c r="G1436" s="7">
        <v>0</v>
      </c>
      <c r="H1436" s="7">
        <v>0</v>
      </c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31">
        <f t="shared" si="22"/>
        <v>0.9</v>
      </c>
      <c r="T1436" s="33"/>
    </row>
    <row r="1437" spans="1:20" s="26" customFormat="1" ht="8.25" customHeight="1">
      <c r="A1437" s="5">
        <v>145</v>
      </c>
      <c r="B1437" s="13" t="s">
        <v>5422</v>
      </c>
      <c r="C1437" s="13" t="s">
        <v>5423</v>
      </c>
      <c r="D1437" s="14" t="s">
        <v>5400</v>
      </c>
      <c r="E1437" s="15" t="s">
        <v>5424</v>
      </c>
      <c r="F1437" s="7">
        <v>0</v>
      </c>
      <c r="G1437" s="7">
        <v>0</v>
      </c>
      <c r="H1437" s="7">
        <v>0</v>
      </c>
      <c r="I1437" s="7"/>
      <c r="J1437" s="7"/>
      <c r="K1437" s="7"/>
      <c r="L1437" s="7"/>
      <c r="M1437" s="7"/>
      <c r="N1437" s="7"/>
      <c r="O1437" s="7"/>
      <c r="P1437" s="7"/>
      <c r="Q1437" s="7"/>
      <c r="R1437" s="7">
        <v>10</v>
      </c>
      <c r="S1437" s="31">
        <f t="shared" si="22"/>
        <v>10</v>
      </c>
      <c r="T1437" s="33"/>
    </row>
    <row r="1438" spans="1:20" s="26" customFormat="1" ht="8.25" customHeight="1">
      <c r="A1438" s="5">
        <v>254</v>
      </c>
      <c r="B1438" s="13" t="s">
        <v>5435</v>
      </c>
      <c r="C1438" s="13" t="s">
        <v>5436</v>
      </c>
      <c r="D1438" s="14" t="s">
        <v>5400</v>
      </c>
      <c r="E1438" s="15" t="s">
        <v>3472</v>
      </c>
      <c r="F1438" s="7">
        <v>0</v>
      </c>
      <c r="G1438" s="7">
        <v>0</v>
      </c>
      <c r="H1438" s="7">
        <v>0</v>
      </c>
      <c r="I1438" s="7"/>
      <c r="J1438" s="7"/>
      <c r="K1438" s="7"/>
      <c r="L1438" s="7"/>
      <c r="M1438" s="7"/>
      <c r="N1438" s="7"/>
      <c r="O1438" s="7"/>
      <c r="P1438" s="7"/>
      <c r="Q1438" s="7"/>
      <c r="R1438" s="7">
        <v>6</v>
      </c>
      <c r="S1438" s="31">
        <f t="shared" si="22"/>
        <v>6</v>
      </c>
      <c r="T1438" s="33"/>
    </row>
    <row r="1439" spans="1:20" s="26" customFormat="1" ht="8.25" customHeight="1">
      <c r="A1439" s="5">
        <v>158</v>
      </c>
      <c r="B1439" s="13" t="s">
        <v>5433</v>
      </c>
      <c r="C1439" s="13" t="s">
        <v>5434</v>
      </c>
      <c r="D1439" s="14" t="s">
        <v>5400</v>
      </c>
      <c r="E1439" s="15" t="s">
        <v>3472</v>
      </c>
      <c r="F1439" s="7">
        <v>0.9</v>
      </c>
      <c r="G1439" s="7">
        <v>0</v>
      </c>
      <c r="H1439" s="7">
        <v>0</v>
      </c>
      <c r="I1439" s="7"/>
      <c r="J1439" s="7"/>
      <c r="K1439" s="7"/>
      <c r="L1439" s="7"/>
      <c r="M1439" s="7"/>
      <c r="N1439" s="7"/>
      <c r="O1439" s="7"/>
      <c r="P1439" s="7"/>
      <c r="Q1439" s="7"/>
      <c r="R1439" s="7">
        <v>10</v>
      </c>
      <c r="S1439" s="31">
        <f t="shared" si="22"/>
        <v>10.9</v>
      </c>
      <c r="T1439" s="33"/>
    </row>
    <row r="1440" spans="1:20" s="26" customFormat="1" ht="8.25" customHeight="1">
      <c r="A1440" s="5">
        <v>158</v>
      </c>
      <c r="B1440" s="13" t="s">
        <v>5440</v>
      </c>
      <c r="C1440" s="13" t="s">
        <v>5441</v>
      </c>
      <c r="D1440" s="14" t="s">
        <v>5400</v>
      </c>
      <c r="E1440" s="15" t="s">
        <v>5466</v>
      </c>
      <c r="F1440" s="7">
        <v>0.9</v>
      </c>
      <c r="G1440" s="7">
        <v>0</v>
      </c>
      <c r="H1440" s="7">
        <v>0</v>
      </c>
      <c r="I1440" s="7"/>
      <c r="J1440" s="7"/>
      <c r="K1440" s="7"/>
      <c r="L1440" s="7"/>
      <c r="M1440" s="7"/>
      <c r="N1440" s="7"/>
      <c r="O1440" s="7"/>
      <c r="P1440" s="7"/>
      <c r="Q1440" s="7"/>
      <c r="R1440" s="7">
        <v>10</v>
      </c>
      <c r="S1440" s="31">
        <f t="shared" si="22"/>
        <v>10.9</v>
      </c>
      <c r="T1440" s="33"/>
    </row>
    <row r="1441" spans="1:20" s="26" customFormat="1" ht="8.25" customHeight="1">
      <c r="A1441" s="5">
        <v>332</v>
      </c>
      <c r="B1441" s="13" t="s">
        <v>5447</v>
      </c>
      <c r="C1441" s="13" t="s">
        <v>5448</v>
      </c>
      <c r="D1441" s="14" t="s">
        <v>5400</v>
      </c>
      <c r="E1441" s="15" t="s">
        <v>5442</v>
      </c>
      <c r="F1441" s="7">
        <v>0</v>
      </c>
      <c r="G1441" s="7">
        <v>0</v>
      </c>
      <c r="H1441" s="7">
        <v>0</v>
      </c>
      <c r="I1441" s="7"/>
      <c r="J1441" s="7"/>
      <c r="K1441" s="7"/>
      <c r="L1441" s="7"/>
      <c r="M1441" s="7"/>
      <c r="N1441" s="7"/>
      <c r="O1441" s="7"/>
      <c r="P1441" s="7"/>
      <c r="Q1441" s="7"/>
      <c r="R1441" s="7">
        <v>3.6</v>
      </c>
      <c r="S1441" s="31">
        <f t="shared" si="22"/>
        <v>3.6</v>
      </c>
      <c r="T1441" s="33"/>
    </row>
    <row r="1442" spans="1:20" s="26" customFormat="1" ht="8.25" customHeight="1">
      <c r="A1442" s="5">
        <v>475</v>
      </c>
      <c r="B1442" s="13" t="s">
        <v>2436</v>
      </c>
      <c r="C1442" s="13" t="s">
        <v>4076</v>
      </c>
      <c r="D1442" s="14" t="s">
        <v>246</v>
      </c>
      <c r="E1442" s="15" t="s">
        <v>3756</v>
      </c>
      <c r="F1442" s="7">
        <v>0.9</v>
      </c>
      <c r="G1442" s="7">
        <v>0</v>
      </c>
      <c r="H1442" s="7">
        <v>0</v>
      </c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31">
        <f t="shared" si="22"/>
        <v>0.9</v>
      </c>
      <c r="T1442" s="33"/>
    </row>
    <row r="1443" spans="1:20" s="26" customFormat="1" ht="8.25" customHeight="1">
      <c r="A1443" s="5">
        <v>377</v>
      </c>
      <c r="B1443" s="13" t="s">
        <v>3995</v>
      </c>
      <c r="C1443" s="13" t="s">
        <v>4319</v>
      </c>
      <c r="D1443" s="14" t="s">
        <v>246</v>
      </c>
      <c r="E1443" s="15" t="s">
        <v>4088</v>
      </c>
      <c r="F1443" s="7">
        <v>0.9</v>
      </c>
      <c r="G1443" s="7">
        <v>0</v>
      </c>
      <c r="H1443" s="7">
        <v>0</v>
      </c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31">
        <f t="shared" si="22"/>
        <v>0.9</v>
      </c>
      <c r="T1443" s="33"/>
    </row>
    <row r="1444" spans="1:20" s="26" customFormat="1" ht="8.25" customHeight="1">
      <c r="A1444" s="5">
        <v>353</v>
      </c>
      <c r="B1444" s="13" t="s">
        <v>4296</v>
      </c>
      <c r="C1444" s="13" t="s">
        <v>4297</v>
      </c>
      <c r="D1444" s="14" t="s">
        <v>246</v>
      </c>
      <c r="E1444" s="15" t="s">
        <v>4088</v>
      </c>
      <c r="F1444" s="7">
        <v>1.5</v>
      </c>
      <c r="G1444" s="7">
        <v>0</v>
      </c>
      <c r="H1444" s="7">
        <v>0</v>
      </c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31">
        <f t="shared" si="22"/>
        <v>1.5</v>
      </c>
      <c r="T1444" s="33"/>
    </row>
    <row r="1445" spans="1:20" s="26" customFormat="1" ht="8.25" customHeight="1">
      <c r="A1445" s="5">
        <v>238</v>
      </c>
      <c r="B1445" s="13" t="s">
        <v>529</v>
      </c>
      <c r="C1445" s="13" t="s">
        <v>530</v>
      </c>
      <c r="D1445" s="14" t="s">
        <v>531</v>
      </c>
      <c r="E1445" s="15" t="s">
        <v>342</v>
      </c>
      <c r="F1445" s="7">
        <v>0</v>
      </c>
      <c r="G1445" s="7">
        <v>3.6</v>
      </c>
      <c r="H1445" s="7">
        <v>0</v>
      </c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31">
        <f t="shared" si="22"/>
        <v>3.6</v>
      </c>
      <c r="T1445" s="32"/>
    </row>
    <row r="1446" spans="1:20" s="26" customFormat="1" ht="8.25" customHeight="1">
      <c r="A1446" s="5">
        <v>324</v>
      </c>
      <c r="B1446" s="13" t="s">
        <v>644</v>
      </c>
      <c r="C1446" s="13" t="s">
        <v>645</v>
      </c>
      <c r="D1446" s="14" t="s">
        <v>531</v>
      </c>
      <c r="E1446" s="15" t="s">
        <v>342</v>
      </c>
      <c r="F1446" s="7">
        <v>1.08</v>
      </c>
      <c r="G1446" s="7">
        <v>0</v>
      </c>
      <c r="H1446" s="7">
        <v>0</v>
      </c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31">
        <f t="shared" si="22"/>
        <v>1.08</v>
      </c>
      <c r="T1446" s="32"/>
    </row>
    <row r="1447" spans="1:20" s="26" customFormat="1" ht="8.25" customHeight="1">
      <c r="A1447" s="5">
        <v>86</v>
      </c>
      <c r="B1447" s="17" t="s">
        <v>5152</v>
      </c>
      <c r="C1447" s="17" t="s">
        <v>5153</v>
      </c>
      <c r="D1447" s="14" t="s">
        <v>5154</v>
      </c>
      <c r="E1447" s="15" t="s">
        <v>665</v>
      </c>
      <c r="F1447" s="7">
        <v>0</v>
      </c>
      <c r="G1447" s="7">
        <v>0</v>
      </c>
      <c r="H1447" s="7">
        <v>0</v>
      </c>
      <c r="I1447" s="7"/>
      <c r="J1447" s="7"/>
      <c r="K1447" s="7"/>
      <c r="L1447" s="7"/>
      <c r="M1447" s="7"/>
      <c r="N1447" s="7"/>
      <c r="O1447" s="7"/>
      <c r="P1447" s="7"/>
      <c r="Q1447" s="7">
        <v>18.14</v>
      </c>
      <c r="R1447" s="7"/>
      <c r="S1447" s="31">
        <f t="shared" si="22"/>
        <v>18.14</v>
      </c>
      <c r="T1447" s="32"/>
    </row>
    <row r="1448" spans="1:20" s="26" customFormat="1" ht="8.25" customHeight="1">
      <c r="A1448" s="5">
        <v>153</v>
      </c>
      <c r="B1448" s="13" t="s">
        <v>529</v>
      </c>
      <c r="C1448" s="13" t="s">
        <v>530</v>
      </c>
      <c r="D1448" s="14" t="s">
        <v>531</v>
      </c>
      <c r="E1448" s="15" t="s">
        <v>665</v>
      </c>
      <c r="F1448" s="7">
        <v>0</v>
      </c>
      <c r="G1448" s="7">
        <v>0</v>
      </c>
      <c r="H1448" s="7">
        <v>8.100000000000001</v>
      </c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31">
        <f t="shared" si="22"/>
        <v>8.100000000000001</v>
      </c>
      <c r="T1448" s="32"/>
    </row>
    <row r="1449" spans="1:20" s="26" customFormat="1" ht="8.25" customHeight="1">
      <c r="A1449" s="5">
        <v>153</v>
      </c>
      <c r="B1449" s="13" t="s">
        <v>647</v>
      </c>
      <c r="C1449" s="13" t="s">
        <v>1043</v>
      </c>
      <c r="D1449" s="14" t="s">
        <v>531</v>
      </c>
      <c r="E1449" s="18" t="s">
        <v>949</v>
      </c>
      <c r="F1449" s="7">
        <v>0</v>
      </c>
      <c r="G1449" s="7">
        <v>0</v>
      </c>
      <c r="H1449" s="7">
        <v>8.100000000000001</v>
      </c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31">
        <f t="shared" si="22"/>
        <v>8.100000000000001</v>
      </c>
      <c r="T1449" s="32"/>
    </row>
    <row r="1450" spans="1:20" s="26" customFormat="1" ht="8.25" customHeight="1">
      <c r="A1450" s="5">
        <v>138</v>
      </c>
      <c r="B1450" s="13" t="s">
        <v>1034</v>
      </c>
      <c r="C1450" s="13" t="s">
        <v>1035</v>
      </c>
      <c r="D1450" s="14" t="s">
        <v>531</v>
      </c>
      <c r="E1450" s="15" t="s">
        <v>949</v>
      </c>
      <c r="F1450" s="7">
        <v>9</v>
      </c>
      <c r="G1450" s="7">
        <v>0</v>
      </c>
      <c r="H1450" s="7">
        <v>0</v>
      </c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31">
        <f t="shared" si="22"/>
        <v>9</v>
      </c>
      <c r="T1450" s="32"/>
    </row>
    <row r="1451" spans="1:20" s="26" customFormat="1" ht="8.25" customHeight="1">
      <c r="A1451" s="5">
        <v>164</v>
      </c>
      <c r="B1451" s="13" t="s">
        <v>1325</v>
      </c>
      <c r="C1451" s="13" t="s">
        <v>1326</v>
      </c>
      <c r="D1451" s="14" t="s">
        <v>531</v>
      </c>
      <c r="E1451" s="15" t="s">
        <v>1227</v>
      </c>
      <c r="F1451" s="7">
        <v>0</v>
      </c>
      <c r="G1451" s="7">
        <v>0</v>
      </c>
      <c r="H1451" s="7">
        <v>8.100000000000001</v>
      </c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31">
        <f t="shared" si="22"/>
        <v>8.100000000000001</v>
      </c>
      <c r="T1451" s="32"/>
    </row>
    <row r="1452" spans="1:20" s="26" customFormat="1" ht="8.25" customHeight="1">
      <c r="A1452" s="5">
        <v>335</v>
      </c>
      <c r="B1452" s="13" t="s">
        <v>1474</v>
      </c>
      <c r="C1452" s="13" t="s">
        <v>1475</v>
      </c>
      <c r="D1452" s="14" t="s">
        <v>531</v>
      </c>
      <c r="E1452" s="15" t="s">
        <v>1227</v>
      </c>
      <c r="F1452" s="7">
        <v>0</v>
      </c>
      <c r="G1452" s="7">
        <v>1.8</v>
      </c>
      <c r="H1452" s="7">
        <v>0</v>
      </c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31">
        <f t="shared" si="22"/>
        <v>1.8</v>
      </c>
      <c r="T1452" s="32"/>
    </row>
    <row r="1453" spans="1:20" s="26" customFormat="1" ht="8.25" customHeight="1">
      <c r="A1453" s="5">
        <v>267</v>
      </c>
      <c r="B1453" s="13" t="s">
        <v>1034</v>
      </c>
      <c r="C1453" s="13" t="s">
        <v>1035</v>
      </c>
      <c r="D1453" s="13" t="s">
        <v>531</v>
      </c>
      <c r="E1453" s="15" t="s">
        <v>1521</v>
      </c>
      <c r="F1453" s="7">
        <v>0</v>
      </c>
      <c r="G1453" s="7">
        <v>3.6</v>
      </c>
      <c r="H1453" s="7">
        <v>0</v>
      </c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31">
        <f t="shared" si="22"/>
        <v>3.6</v>
      </c>
      <c r="T1453" s="32"/>
    </row>
    <row r="1454" spans="1:20" s="26" customFormat="1" ht="8.25" customHeight="1">
      <c r="A1454" s="12">
        <v>256</v>
      </c>
      <c r="B1454" s="13" t="s">
        <v>933</v>
      </c>
      <c r="C1454" s="13" t="s">
        <v>2123</v>
      </c>
      <c r="D1454" s="14" t="s">
        <v>531</v>
      </c>
      <c r="E1454" s="15" t="s">
        <v>1977</v>
      </c>
      <c r="F1454" s="7">
        <v>0</v>
      </c>
      <c r="G1454" s="7">
        <v>1.8</v>
      </c>
      <c r="H1454" s="7">
        <v>0</v>
      </c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31">
        <f t="shared" si="22"/>
        <v>1.8</v>
      </c>
      <c r="T1454" s="32"/>
    </row>
    <row r="1455" spans="1:20" s="26" customFormat="1" ht="8.25" customHeight="1">
      <c r="A1455" s="12">
        <v>161</v>
      </c>
      <c r="B1455" s="13" t="s">
        <v>529</v>
      </c>
      <c r="C1455" s="13" t="s">
        <v>2060</v>
      </c>
      <c r="D1455" s="14" t="s">
        <v>531</v>
      </c>
      <c r="E1455" s="15" t="s">
        <v>1977</v>
      </c>
      <c r="F1455" s="7">
        <v>0</v>
      </c>
      <c r="G1455" s="7">
        <v>5.4</v>
      </c>
      <c r="H1455" s="7">
        <v>0</v>
      </c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31">
        <f t="shared" si="22"/>
        <v>5.4</v>
      </c>
      <c r="T1455" s="32"/>
    </row>
    <row r="1456" spans="1:20" s="26" customFormat="1" ht="8.25" customHeight="1">
      <c r="A1456" s="5">
        <v>103</v>
      </c>
      <c r="B1456" s="13" t="s">
        <v>2211</v>
      </c>
      <c r="C1456" s="13" t="s">
        <v>2212</v>
      </c>
      <c r="D1456" s="14" t="s">
        <v>531</v>
      </c>
      <c r="E1456" s="15" t="s">
        <v>2157</v>
      </c>
      <c r="F1456" s="7">
        <v>0</v>
      </c>
      <c r="G1456" s="7">
        <v>0</v>
      </c>
      <c r="H1456" s="7">
        <v>13.5</v>
      </c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31">
        <f t="shared" si="22"/>
        <v>13.5</v>
      </c>
      <c r="T1456" s="33"/>
    </row>
    <row r="1457" spans="1:20" s="26" customFormat="1" ht="8.25" customHeight="1">
      <c r="A1457" s="5">
        <v>291</v>
      </c>
      <c r="B1457" s="13" t="s">
        <v>5056</v>
      </c>
      <c r="C1457" s="13" t="s">
        <v>5057</v>
      </c>
      <c r="D1457" s="14" t="s">
        <v>5058</v>
      </c>
      <c r="E1457" s="15" t="s">
        <v>2520</v>
      </c>
      <c r="F1457" s="7">
        <v>0</v>
      </c>
      <c r="G1457" s="7">
        <v>0</v>
      </c>
      <c r="H1457" s="7">
        <v>0</v>
      </c>
      <c r="I1457" s="7"/>
      <c r="J1457" s="7"/>
      <c r="K1457" s="7"/>
      <c r="L1457" s="7"/>
      <c r="M1457" s="7"/>
      <c r="N1457" s="7"/>
      <c r="O1457" s="7">
        <v>3.6</v>
      </c>
      <c r="P1457" s="7"/>
      <c r="Q1457" s="7"/>
      <c r="R1457" s="7"/>
      <c r="S1457" s="31">
        <f t="shared" si="22"/>
        <v>3.6</v>
      </c>
      <c r="T1457" s="33"/>
    </row>
    <row r="1458" spans="1:20" s="26" customFormat="1" ht="8.25" customHeight="1">
      <c r="A1458" s="5">
        <v>77</v>
      </c>
      <c r="B1458" s="13" t="s">
        <v>3221</v>
      </c>
      <c r="C1458" s="13" t="s">
        <v>3222</v>
      </c>
      <c r="D1458" s="14" t="s">
        <v>531</v>
      </c>
      <c r="E1458" s="15" t="s">
        <v>3162</v>
      </c>
      <c r="F1458" s="7">
        <v>0</v>
      </c>
      <c r="G1458" s="7">
        <v>3.24</v>
      </c>
      <c r="H1458" s="7">
        <v>12.600000000000001</v>
      </c>
      <c r="I1458" s="7"/>
      <c r="J1458" s="7"/>
      <c r="K1458" s="7"/>
      <c r="L1458" s="7"/>
      <c r="M1458" s="7"/>
      <c r="N1458" s="7"/>
      <c r="O1458" s="7">
        <v>6</v>
      </c>
      <c r="P1458" s="7"/>
      <c r="Q1458" s="7"/>
      <c r="R1458" s="7"/>
      <c r="S1458" s="31">
        <f t="shared" si="22"/>
        <v>21.840000000000003</v>
      </c>
      <c r="T1458" s="33"/>
    </row>
    <row r="1459" spans="1:20" s="26" customFormat="1" ht="8.25" customHeight="1">
      <c r="A1459" s="5">
        <v>114</v>
      </c>
      <c r="B1459" s="13" t="s">
        <v>3510</v>
      </c>
      <c r="C1459" s="13" t="s">
        <v>3511</v>
      </c>
      <c r="D1459" s="14" t="s">
        <v>531</v>
      </c>
      <c r="E1459" s="15" t="s">
        <v>3472</v>
      </c>
      <c r="F1459" s="7">
        <v>0</v>
      </c>
      <c r="G1459" s="7">
        <v>9.25</v>
      </c>
      <c r="H1459" s="7">
        <v>5.4</v>
      </c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31">
        <f t="shared" si="22"/>
        <v>14.65</v>
      </c>
      <c r="T1459" s="33"/>
    </row>
    <row r="1460" spans="1:20" s="26" customFormat="1" ht="8.25" customHeight="1">
      <c r="A1460" s="5">
        <v>404</v>
      </c>
      <c r="B1460" s="13" t="s">
        <v>4016</v>
      </c>
      <c r="C1460" s="13" t="s">
        <v>4017</v>
      </c>
      <c r="D1460" s="14" t="s">
        <v>531</v>
      </c>
      <c r="E1460" s="15" t="s">
        <v>3756</v>
      </c>
      <c r="F1460" s="7">
        <v>0</v>
      </c>
      <c r="G1460" s="7">
        <v>2.25</v>
      </c>
      <c r="H1460" s="7">
        <v>0</v>
      </c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31">
        <f t="shared" si="22"/>
        <v>2.25</v>
      </c>
      <c r="T1460" s="33"/>
    </row>
    <row r="1461" spans="1:20" ht="8.25" customHeight="1">
      <c r="A1461" s="5">
        <v>20</v>
      </c>
      <c r="B1461" s="13" t="s">
        <v>2836</v>
      </c>
      <c r="C1461" s="13" t="s">
        <v>3765</v>
      </c>
      <c r="D1461" s="14" t="s">
        <v>531</v>
      </c>
      <c r="E1461" s="15" t="s">
        <v>3756</v>
      </c>
      <c r="F1461" s="7">
        <v>10.780000000000001</v>
      </c>
      <c r="G1461" s="7">
        <v>20.16</v>
      </c>
      <c r="H1461" s="7">
        <v>35.099999999999994</v>
      </c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31">
        <f t="shared" si="22"/>
        <v>66.03999999999999</v>
      </c>
      <c r="T1461" s="33"/>
    </row>
    <row r="1462" spans="1:20" ht="8.25" customHeight="1">
      <c r="A1462" s="5">
        <v>2</v>
      </c>
      <c r="B1462" s="13" t="s">
        <v>4091</v>
      </c>
      <c r="C1462" s="13" t="s">
        <v>4092</v>
      </c>
      <c r="D1462" s="14" t="s">
        <v>531</v>
      </c>
      <c r="E1462" s="15" t="s">
        <v>5458</v>
      </c>
      <c r="F1462" s="7">
        <v>12.5</v>
      </c>
      <c r="G1462" s="7">
        <v>38.47</v>
      </c>
      <c r="H1462" s="7">
        <v>88.5</v>
      </c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31">
        <f t="shared" si="22"/>
        <v>139.47</v>
      </c>
      <c r="T1462" s="33"/>
    </row>
    <row r="1463" spans="1:20" ht="8.25" customHeight="1">
      <c r="A1463" s="5">
        <v>7</v>
      </c>
      <c r="B1463" s="13" t="s">
        <v>4239</v>
      </c>
      <c r="C1463" s="13" t="s">
        <v>4338</v>
      </c>
      <c r="D1463" s="14" t="s">
        <v>531</v>
      </c>
      <c r="E1463" s="15" t="s">
        <v>4334</v>
      </c>
      <c r="F1463" s="7">
        <v>16.08</v>
      </c>
      <c r="G1463" s="7">
        <v>20.09</v>
      </c>
      <c r="H1463" s="7">
        <v>42.900000000000006</v>
      </c>
      <c r="I1463" s="7"/>
      <c r="J1463" s="7"/>
      <c r="K1463" s="7"/>
      <c r="L1463" s="7"/>
      <c r="M1463" s="7"/>
      <c r="N1463" s="7"/>
      <c r="O1463" s="7">
        <v>3.6</v>
      </c>
      <c r="P1463" s="7"/>
      <c r="Q1463" s="7">
        <v>25.92</v>
      </c>
      <c r="R1463" s="7"/>
      <c r="S1463" s="31">
        <f t="shared" si="22"/>
        <v>108.59</v>
      </c>
      <c r="T1463" s="33"/>
    </row>
    <row r="1464" spans="1:20" ht="8.25" customHeight="1">
      <c r="A1464" s="5">
        <v>283</v>
      </c>
      <c r="B1464" s="13" t="s">
        <v>3347</v>
      </c>
      <c r="C1464" s="13" t="s">
        <v>3348</v>
      </c>
      <c r="D1464" s="14" t="s">
        <v>3349</v>
      </c>
      <c r="E1464" s="15" t="s">
        <v>3162</v>
      </c>
      <c r="F1464" s="7">
        <v>0</v>
      </c>
      <c r="G1464" s="7">
        <v>3.78</v>
      </c>
      <c r="H1464" s="7">
        <v>0</v>
      </c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31">
        <f t="shared" si="22"/>
        <v>3.78</v>
      </c>
      <c r="T1464" s="33"/>
    </row>
    <row r="1465" spans="1:20" ht="8.25" customHeight="1">
      <c r="A1465" s="5">
        <v>32</v>
      </c>
      <c r="B1465" s="13" t="s">
        <v>4320</v>
      </c>
      <c r="C1465" s="13" t="s">
        <v>4321</v>
      </c>
      <c r="D1465" s="14" t="s">
        <v>3349</v>
      </c>
      <c r="E1465" s="15" t="s">
        <v>5459</v>
      </c>
      <c r="F1465" s="7">
        <v>0.9</v>
      </c>
      <c r="G1465" s="7">
        <v>14.4</v>
      </c>
      <c r="H1465" s="7">
        <v>5.5575</v>
      </c>
      <c r="I1465" s="7"/>
      <c r="J1465" s="7"/>
      <c r="K1465" s="7"/>
      <c r="L1465" s="7"/>
      <c r="M1465" s="7"/>
      <c r="N1465" s="7"/>
      <c r="O1465" s="7"/>
      <c r="P1465" s="7"/>
      <c r="Q1465" s="7">
        <v>25.92</v>
      </c>
      <c r="R1465" s="7"/>
      <c r="S1465" s="31">
        <f t="shared" si="22"/>
        <v>46.7775</v>
      </c>
      <c r="T1465" s="33"/>
    </row>
    <row r="1466" spans="1:20" ht="8.25" customHeight="1">
      <c r="A1466" s="5">
        <v>164</v>
      </c>
      <c r="B1466" s="13" t="s">
        <v>3873</v>
      </c>
      <c r="C1466" s="13" t="s">
        <v>3874</v>
      </c>
      <c r="D1466" s="14" t="s">
        <v>3349</v>
      </c>
      <c r="E1466" s="15" t="s">
        <v>4334</v>
      </c>
      <c r="F1466" s="7">
        <v>0</v>
      </c>
      <c r="G1466" s="7">
        <v>0</v>
      </c>
      <c r="H1466" s="7">
        <v>7.5</v>
      </c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31">
        <f t="shared" si="22"/>
        <v>7.5</v>
      </c>
      <c r="T1466" s="33"/>
    </row>
    <row r="1467" spans="1:20" ht="8.25" customHeight="1">
      <c r="A1467" s="12">
        <v>151</v>
      </c>
      <c r="B1467" s="13" t="s">
        <v>5202</v>
      </c>
      <c r="C1467" s="13" t="s">
        <v>5203</v>
      </c>
      <c r="D1467" s="14" t="s">
        <v>5081</v>
      </c>
      <c r="E1467" s="15" t="s">
        <v>5199</v>
      </c>
      <c r="F1467" s="7">
        <v>0</v>
      </c>
      <c r="G1467" s="7">
        <v>0</v>
      </c>
      <c r="H1467" s="7">
        <v>0</v>
      </c>
      <c r="I1467" s="7"/>
      <c r="J1467" s="7"/>
      <c r="K1467" s="7"/>
      <c r="L1467" s="7"/>
      <c r="M1467" s="7"/>
      <c r="N1467" s="7"/>
      <c r="O1467" s="7"/>
      <c r="P1467" s="7">
        <v>7.2</v>
      </c>
      <c r="Q1467" s="7"/>
      <c r="R1467" s="7"/>
      <c r="S1467" s="31">
        <f t="shared" si="22"/>
        <v>7.2</v>
      </c>
      <c r="T1467" s="32"/>
    </row>
    <row r="1468" spans="1:20" ht="8.25" customHeight="1">
      <c r="A1468" s="5">
        <v>26</v>
      </c>
      <c r="B1468" s="17" t="s">
        <v>5079</v>
      </c>
      <c r="C1468" s="17" t="s">
        <v>5080</v>
      </c>
      <c r="D1468" s="14" t="s">
        <v>5081</v>
      </c>
      <c r="E1468" s="15" t="s">
        <v>5461</v>
      </c>
      <c r="F1468" s="7">
        <v>0</v>
      </c>
      <c r="G1468" s="7">
        <v>0</v>
      </c>
      <c r="H1468" s="7">
        <v>26.34</v>
      </c>
      <c r="I1468" s="7"/>
      <c r="J1468" s="7"/>
      <c r="K1468" s="7"/>
      <c r="L1468" s="7"/>
      <c r="M1468" s="7"/>
      <c r="N1468" s="7"/>
      <c r="O1468" s="7"/>
      <c r="P1468" s="7"/>
      <c r="Q1468" s="7">
        <v>25.92</v>
      </c>
      <c r="R1468" s="7"/>
      <c r="S1468" s="31">
        <f t="shared" si="22"/>
        <v>52.260000000000005</v>
      </c>
      <c r="T1468" s="32"/>
    </row>
    <row r="1469" spans="1:20" ht="8.25" customHeight="1">
      <c r="A1469" s="5">
        <v>18</v>
      </c>
      <c r="B1469" s="13" t="s">
        <v>356</v>
      </c>
      <c r="C1469" s="13" t="s">
        <v>357</v>
      </c>
      <c r="D1469" s="14" t="s">
        <v>44</v>
      </c>
      <c r="E1469" s="15" t="s">
        <v>342</v>
      </c>
      <c r="F1469" s="7">
        <v>15</v>
      </c>
      <c r="G1469" s="7">
        <v>25.58</v>
      </c>
      <c r="H1469" s="7">
        <v>28.44</v>
      </c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31">
        <f t="shared" si="22"/>
        <v>69.02</v>
      </c>
      <c r="T1469" s="32"/>
    </row>
    <row r="1470" spans="1:20" ht="8.25" customHeight="1">
      <c r="A1470" s="5">
        <v>241</v>
      </c>
      <c r="B1470" s="17" t="s">
        <v>5328</v>
      </c>
      <c r="C1470" s="17" t="s">
        <v>5329</v>
      </c>
      <c r="D1470" s="14" t="s">
        <v>5081</v>
      </c>
      <c r="E1470" s="15" t="s">
        <v>665</v>
      </c>
      <c r="F1470" s="7">
        <v>0</v>
      </c>
      <c r="G1470" s="7">
        <v>0</v>
      </c>
      <c r="H1470" s="7">
        <v>0</v>
      </c>
      <c r="I1470" s="7"/>
      <c r="J1470" s="7"/>
      <c r="K1470" s="7"/>
      <c r="L1470" s="7"/>
      <c r="M1470" s="7"/>
      <c r="N1470" s="7"/>
      <c r="O1470" s="7"/>
      <c r="P1470" s="7">
        <v>4.32</v>
      </c>
      <c r="Q1470" s="7"/>
      <c r="R1470" s="7"/>
      <c r="S1470" s="31">
        <f t="shared" si="22"/>
        <v>4.32</v>
      </c>
      <c r="T1470" s="32"/>
    </row>
    <row r="1471" spans="1:20" ht="8.25" customHeight="1">
      <c r="A1471" s="5">
        <v>9</v>
      </c>
      <c r="B1471" s="13" t="s">
        <v>5310</v>
      </c>
      <c r="C1471" s="13" t="s">
        <v>963</v>
      </c>
      <c r="D1471" s="13" t="s">
        <v>44</v>
      </c>
      <c r="E1471" s="18" t="s">
        <v>949</v>
      </c>
      <c r="F1471" s="7">
        <v>0</v>
      </c>
      <c r="G1471" s="7">
        <v>16.56</v>
      </c>
      <c r="H1471" s="7">
        <v>29.700000000000003</v>
      </c>
      <c r="I1471" s="7"/>
      <c r="J1471" s="7"/>
      <c r="K1471" s="7"/>
      <c r="L1471" s="7"/>
      <c r="M1471" s="7"/>
      <c r="N1471" s="7"/>
      <c r="O1471" s="7"/>
      <c r="P1471" s="7"/>
      <c r="Q1471" s="7">
        <v>72</v>
      </c>
      <c r="R1471" s="7"/>
      <c r="S1471" s="31">
        <f t="shared" si="22"/>
        <v>118.26</v>
      </c>
      <c r="T1471" s="32"/>
    </row>
    <row r="1472" spans="1:20" ht="8.25" customHeight="1">
      <c r="A1472" s="5">
        <v>256</v>
      </c>
      <c r="B1472" s="13" t="s">
        <v>2347</v>
      </c>
      <c r="C1472" s="13" t="s">
        <v>2348</v>
      </c>
      <c r="D1472" s="14" t="s">
        <v>44</v>
      </c>
      <c r="E1472" s="15" t="s">
        <v>2157</v>
      </c>
      <c r="F1472" s="7">
        <v>0</v>
      </c>
      <c r="G1472" s="7">
        <v>4.32</v>
      </c>
      <c r="H1472" s="7">
        <v>0</v>
      </c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31">
        <f t="shared" si="22"/>
        <v>4.32</v>
      </c>
      <c r="T1472" s="33"/>
    </row>
    <row r="1473" spans="1:20" ht="8.25" customHeight="1">
      <c r="A1473" s="5">
        <v>60</v>
      </c>
      <c r="B1473" s="17" t="s">
        <v>2403</v>
      </c>
      <c r="C1473" s="17" t="s">
        <v>2404</v>
      </c>
      <c r="D1473" s="14" t="s">
        <v>44</v>
      </c>
      <c r="E1473" s="15" t="s">
        <v>5454</v>
      </c>
      <c r="F1473" s="7">
        <v>2.7</v>
      </c>
      <c r="G1473" s="7">
        <v>3.705</v>
      </c>
      <c r="H1473" s="7">
        <v>0</v>
      </c>
      <c r="I1473" s="7"/>
      <c r="J1473" s="7"/>
      <c r="K1473" s="7"/>
      <c r="L1473" s="7"/>
      <c r="M1473" s="7"/>
      <c r="N1473" s="7"/>
      <c r="O1473" s="7"/>
      <c r="P1473" s="7"/>
      <c r="Q1473" s="7">
        <v>18.14</v>
      </c>
      <c r="R1473" s="7"/>
      <c r="S1473" s="31">
        <f t="shared" si="22"/>
        <v>24.545</v>
      </c>
      <c r="T1473" s="33"/>
    </row>
    <row r="1474" spans="1:20" ht="8.25" customHeight="1">
      <c r="A1474" s="5">
        <v>335</v>
      </c>
      <c r="B1474" s="13" t="s">
        <v>2733</v>
      </c>
      <c r="C1474" s="13" t="s">
        <v>2734</v>
      </c>
      <c r="D1474" s="14" t="s">
        <v>44</v>
      </c>
      <c r="E1474" s="15" t="s">
        <v>2520</v>
      </c>
      <c r="F1474" s="7">
        <v>2.7</v>
      </c>
      <c r="G1474" s="7">
        <v>0</v>
      </c>
      <c r="H1474" s="7">
        <v>0</v>
      </c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31">
        <f aca="true" t="shared" si="23" ref="S1474:S1537">SUM(F1474:R1474)</f>
        <v>2.7</v>
      </c>
      <c r="T1474" s="33"/>
    </row>
    <row r="1475" spans="1:20" ht="8.25" customHeight="1">
      <c r="A1475" s="5">
        <v>45</v>
      </c>
      <c r="B1475" s="13" t="s">
        <v>43</v>
      </c>
      <c r="C1475" s="13" t="s">
        <v>2544</v>
      </c>
      <c r="D1475" s="13" t="s">
        <v>44</v>
      </c>
      <c r="E1475" s="18" t="s">
        <v>2520</v>
      </c>
      <c r="F1475" s="7">
        <v>0</v>
      </c>
      <c r="G1475" s="7">
        <v>0</v>
      </c>
      <c r="H1475" s="7">
        <v>33.900000000000006</v>
      </c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31">
        <f t="shared" si="23"/>
        <v>33.900000000000006</v>
      </c>
      <c r="T1475" s="33"/>
    </row>
    <row r="1476" spans="1:20" ht="8.25" customHeight="1">
      <c r="A1476" s="5">
        <v>280</v>
      </c>
      <c r="B1476" s="13" t="s">
        <v>2708</v>
      </c>
      <c r="C1476" s="13" t="s">
        <v>2348</v>
      </c>
      <c r="D1476" s="14" t="s">
        <v>44</v>
      </c>
      <c r="E1476" s="15" t="s">
        <v>2520</v>
      </c>
      <c r="F1476" s="7">
        <v>0</v>
      </c>
      <c r="G1476" s="7">
        <v>3.78</v>
      </c>
      <c r="H1476" s="7">
        <v>0</v>
      </c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31">
        <f t="shared" si="23"/>
        <v>3.78</v>
      </c>
      <c r="T1476" s="33"/>
    </row>
    <row r="1477" spans="1:20" ht="8.25" customHeight="1">
      <c r="A1477" s="5">
        <v>256</v>
      </c>
      <c r="B1477" s="13" t="s">
        <v>2544</v>
      </c>
      <c r="C1477" s="13" t="s">
        <v>2695</v>
      </c>
      <c r="D1477" s="14" t="s">
        <v>44</v>
      </c>
      <c r="E1477" s="18" t="s">
        <v>2520</v>
      </c>
      <c r="F1477" s="7">
        <v>0</v>
      </c>
      <c r="G1477" s="7">
        <v>4.32</v>
      </c>
      <c r="H1477" s="7">
        <v>0</v>
      </c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31">
        <f t="shared" si="23"/>
        <v>4.32</v>
      </c>
      <c r="T1477" s="33"/>
    </row>
    <row r="1478" spans="1:20" ht="8.25" customHeight="1">
      <c r="A1478" s="5">
        <v>267</v>
      </c>
      <c r="B1478" s="13" t="s">
        <v>5367</v>
      </c>
      <c r="C1478" s="13" t="s">
        <v>5368</v>
      </c>
      <c r="D1478" s="14" t="s">
        <v>5081</v>
      </c>
      <c r="E1478" s="15" t="s">
        <v>2869</v>
      </c>
      <c r="F1478" s="7">
        <v>0</v>
      </c>
      <c r="G1478" s="7">
        <v>0</v>
      </c>
      <c r="H1478" s="7">
        <v>0</v>
      </c>
      <c r="I1478" s="7"/>
      <c r="J1478" s="7"/>
      <c r="K1478" s="7"/>
      <c r="L1478" s="7"/>
      <c r="M1478" s="7"/>
      <c r="N1478" s="7"/>
      <c r="O1478" s="7"/>
      <c r="P1478" s="7">
        <v>4.32</v>
      </c>
      <c r="Q1478" s="7"/>
      <c r="R1478" s="7"/>
      <c r="S1478" s="31">
        <f t="shared" si="23"/>
        <v>4.32</v>
      </c>
      <c r="T1478" s="33"/>
    </row>
    <row r="1479" spans="1:20" ht="8.25" customHeight="1">
      <c r="A1479" s="5">
        <v>70</v>
      </c>
      <c r="B1479" s="13" t="s">
        <v>2708</v>
      </c>
      <c r="C1479" s="13" t="s">
        <v>2348</v>
      </c>
      <c r="D1479" s="14" t="s">
        <v>44</v>
      </c>
      <c r="E1479" s="15" t="s">
        <v>2869</v>
      </c>
      <c r="F1479" s="7">
        <v>5.4</v>
      </c>
      <c r="G1479" s="7">
        <v>0</v>
      </c>
      <c r="H1479" s="7">
        <v>17.1</v>
      </c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31">
        <f t="shared" si="23"/>
        <v>22.5</v>
      </c>
      <c r="T1479" s="33"/>
    </row>
    <row r="1480" spans="1:20" ht="8.25" customHeight="1">
      <c r="A1480" s="5">
        <v>313</v>
      </c>
      <c r="B1480" s="13" t="s">
        <v>3363</v>
      </c>
      <c r="C1480" s="13" t="s">
        <v>3364</v>
      </c>
      <c r="D1480" s="14" t="s">
        <v>44</v>
      </c>
      <c r="E1480" s="15" t="s">
        <v>3162</v>
      </c>
      <c r="F1480" s="7">
        <v>0</v>
      </c>
      <c r="G1480" s="7">
        <v>0</v>
      </c>
      <c r="H1480" s="7">
        <v>3.24</v>
      </c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31">
        <f t="shared" si="23"/>
        <v>3.24</v>
      </c>
      <c r="T1480" s="33"/>
    </row>
    <row r="1481" spans="1:20" ht="8.25" customHeight="1">
      <c r="A1481" s="5">
        <v>475</v>
      </c>
      <c r="B1481" s="13" t="s">
        <v>3738</v>
      </c>
      <c r="C1481" s="13" t="s">
        <v>3739</v>
      </c>
      <c r="D1481" s="14" t="s">
        <v>44</v>
      </c>
      <c r="E1481" s="15" t="s">
        <v>3472</v>
      </c>
      <c r="F1481" s="7">
        <v>0.9</v>
      </c>
      <c r="G1481" s="7">
        <v>0</v>
      </c>
      <c r="H1481" s="7">
        <v>0</v>
      </c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31">
        <f t="shared" si="23"/>
        <v>0.9</v>
      </c>
      <c r="T1481" s="33"/>
    </row>
    <row r="1482" spans="1:20" ht="8.25" customHeight="1">
      <c r="A1482" s="5">
        <v>235</v>
      </c>
      <c r="B1482" s="13" t="s">
        <v>5272</v>
      </c>
      <c r="C1482" s="13" t="s">
        <v>5273</v>
      </c>
      <c r="D1482" s="14" t="s">
        <v>5081</v>
      </c>
      <c r="E1482" s="15" t="s">
        <v>5270</v>
      </c>
      <c r="F1482" s="7">
        <v>0</v>
      </c>
      <c r="G1482" s="7">
        <v>0</v>
      </c>
      <c r="H1482" s="7">
        <v>0</v>
      </c>
      <c r="I1482" s="7"/>
      <c r="J1482" s="7"/>
      <c r="K1482" s="7"/>
      <c r="L1482" s="7"/>
      <c r="M1482" s="7"/>
      <c r="N1482" s="7"/>
      <c r="O1482" s="7"/>
      <c r="P1482" s="7">
        <v>7.2</v>
      </c>
      <c r="Q1482" s="7"/>
      <c r="R1482" s="7"/>
      <c r="S1482" s="31">
        <f t="shared" si="23"/>
        <v>7.2</v>
      </c>
      <c r="T1482" s="33"/>
    </row>
    <row r="1483" spans="1:20" ht="8.25" customHeight="1">
      <c r="A1483" s="5">
        <v>332</v>
      </c>
      <c r="B1483" s="13" t="s">
        <v>3973</v>
      </c>
      <c r="C1483" s="13" t="s">
        <v>154</v>
      </c>
      <c r="D1483" s="14" t="s">
        <v>44</v>
      </c>
      <c r="E1483" s="15" t="s">
        <v>3756</v>
      </c>
      <c r="F1483" s="7">
        <v>3.6</v>
      </c>
      <c r="G1483" s="7">
        <v>0</v>
      </c>
      <c r="H1483" s="7">
        <v>0</v>
      </c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31">
        <f t="shared" si="23"/>
        <v>3.6</v>
      </c>
      <c r="T1483" s="33"/>
    </row>
    <row r="1484" spans="1:20" ht="8.25" customHeight="1">
      <c r="A1484" s="12">
        <v>256</v>
      </c>
      <c r="B1484" s="10" t="s">
        <v>247</v>
      </c>
      <c r="C1484" s="10" t="s">
        <v>248</v>
      </c>
      <c r="D1484" s="10" t="s">
        <v>89</v>
      </c>
      <c r="E1484" s="15" t="s">
        <v>9</v>
      </c>
      <c r="F1484" s="7">
        <v>0</v>
      </c>
      <c r="G1484" s="7">
        <v>3</v>
      </c>
      <c r="H1484" s="7">
        <v>0</v>
      </c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31">
        <f t="shared" si="23"/>
        <v>3</v>
      </c>
      <c r="T1484" s="32"/>
    </row>
    <row r="1485" spans="1:20" ht="8.25" customHeight="1">
      <c r="A1485" s="12">
        <v>291</v>
      </c>
      <c r="B1485" s="13" t="s">
        <v>306</v>
      </c>
      <c r="C1485" s="13" t="s">
        <v>307</v>
      </c>
      <c r="D1485" s="14" t="s">
        <v>89</v>
      </c>
      <c r="E1485" s="15" t="s">
        <v>9</v>
      </c>
      <c r="F1485" s="7">
        <v>0</v>
      </c>
      <c r="G1485" s="7">
        <v>1.8</v>
      </c>
      <c r="H1485" s="7">
        <v>0</v>
      </c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31">
        <f t="shared" si="23"/>
        <v>1.8</v>
      </c>
      <c r="T1485" s="32"/>
    </row>
    <row r="1486" spans="1:20" ht="8.25" customHeight="1">
      <c r="A1486" s="5">
        <v>9</v>
      </c>
      <c r="B1486" s="13" t="s">
        <v>87</v>
      </c>
      <c r="C1486" s="13" t="s">
        <v>88</v>
      </c>
      <c r="D1486" s="14" t="s">
        <v>89</v>
      </c>
      <c r="E1486" s="15" t="s">
        <v>5461</v>
      </c>
      <c r="F1486" s="7">
        <v>16.39</v>
      </c>
      <c r="G1486" s="7">
        <v>18.25</v>
      </c>
      <c r="H1486" s="7">
        <v>7.5</v>
      </c>
      <c r="I1486" s="7"/>
      <c r="J1486" s="7"/>
      <c r="K1486" s="7"/>
      <c r="L1486" s="7"/>
      <c r="M1486" s="7"/>
      <c r="N1486" s="7"/>
      <c r="O1486" s="7"/>
      <c r="P1486" s="7"/>
      <c r="Q1486" s="7">
        <v>72</v>
      </c>
      <c r="R1486" s="7"/>
      <c r="S1486" s="31">
        <f t="shared" si="23"/>
        <v>114.14</v>
      </c>
      <c r="T1486" s="32"/>
    </row>
    <row r="1487" spans="1:20" ht="8.25" customHeight="1">
      <c r="A1487" s="5">
        <v>335</v>
      </c>
      <c r="B1487" s="13" t="s">
        <v>655</v>
      </c>
      <c r="C1487" s="13" t="s">
        <v>656</v>
      </c>
      <c r="D1487" s="14" t="s">
        <v>89</v>
      </c>
      <c r="E1487" s="15" t="s">
        <v>342</v>
      </c>
      <c r="F1487" s="7">
        <v>0.9</v>
      </c>
      <c r="G1487" s="7">
        <v>0</v>
      </c>
      <c r="H1487" s="7">
        <v>0</v>
      </c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31">
        <f t="shared" si="23"/>
        <v>0.9</v>
      </c>
      <c r="T1487" s="32"/>
    </row>
    <row r="1488" spans="1:20" ht="8.25" customHeight="1">
      <c r="A1488" s="5">
        <v>90</v>
      </c>
      <c r="B1488" s="17" t="s">
        <v>408</v>
      </c>
      <c r="C1488" s="17" t="s">
        <v>409</v>
      </c>
      <c r="D1488" s="14" t="s">
        <v>89</v>
      </c>
      <c r="E1488" s="15" t="s">
        <v>342</v>
      </c>
      <c r="F1488" s="7">
        <v>6.1</v>
      </c>
      <c r="G1488" s="7">
        <v>3</v>
      </c>
      <c r="H1488" s="7">
        <v>5.5575</v>
      </c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31">
        <f t="shared" si="23"/>
        <v>14.657499999999999</v>
      </c>
      <c r="T1488" s="32"/>
    </row>
    <row r="1489" spans="1:20" ht="8.25" customHeight="1">
      <c r="A1489" s="5">
        <v>335</v>
      </c>
      <c r="B1489" s="13" t="s">
        <v>657</v>
      </c>
      <c r="C1489" s="13" t="s">
        <v>658</v>
      </c>
      <c r="D1489" s="14" t="s">
        <v>89</v>
      </c>
      <c r="E1489" s="15" t="s">
        <v>342</v>
      </c>
      <c r="F1489" s="7">
        <v>0.9</v>
      </c>
      <c r="G1489" s="7">
        <v>0</v>
      </c>
      <c r="H1489" s="7">
        <v>0</v>
      </c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31">
        <f t="shared" si="23"/>
        <v>0.9</v>
      </c>
      <c r="T1489" s="32"/>
    </row>
    <row r="1490" spans="1:20" ht="8.25" customHeight="1">
      <c r="A1490" s="5">
        <v>78</v>
      </c>
      <c r="B1490" s="13" t="s">
        <v>686</v>
      </c>
      <c r="C1490" s="13" t="s">
        <v>687</v>
      </c>
      <c r="D1490" s="14" t="s">
        <v>89</v>
      </c>
      <c r="E1490" s="15" t="s">
        <v>665</v>
      </c>
      <c r="F1490" s="7">
        <v>9.99</v>
      </c>
      <c r="G1490" s="7">
        <v>10.559999999999999</v>
      </c>
      <c r="H1490" s="7">
        <v>0</v>
      </c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31">
        <f t="shared" si="23"/>
        <v>20.549999999999997</v>
      </c>
      <c r="T1490" s="32"/>
    </row>
    <row r="1491" spans="1:20" ht="8.25" customHeight="1">
      <c r="A1491" s="5">
        <v>335</v>
      </c>
      <c r="B1491" s="13" t="s">
        <v>1177</v>
      </c>
      <c r="C1491" s="13" t="s">
        <v>1178</v>
      </c>
      <c r="D1491" s="14" t="s">
        <v>89</v>
      </c>
      <c r="E1491" s="15" t="s">
        <v>949</v>
      </c>
      <c r="F1491" s="7">
        <v>1.8</v>
      </c>
      <c r="G1491" s="7">
        <v>0</v>
      </c>
      <c r="H1491" s="7">
        <v>0</v>
      </c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31">
        <f t="shared" si="23"/>
        <v>1.8</v>
      </c>
      <c r="T1491" s="32"/>
    </row>
    <row r="1492" spans="1:20" ht="8.25" customHeight="1">
      <c r="A1492" s="5">
        <v>194</v>
      </c>
      <c r="B1492" s="13" t="s">
        <v>1136</v>
      </c>
      <c r="C1492" s="13" t="s">
        <v>1137</v>
      </c>
      <c r="D1492" s="14" t="s">
        <v>89</v>
      </c>
      <c r="E1492" s="15" t="s">
        <v>949</v>
      </c>
      <c r="F1492" s="7">
        <v>0</v>
      </c>
      <c r="G1492" s="7">
        <v>3</v>
      </c>
      <c r="H1492" s="7">
        <v>2.7</v>
      </c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31">
        <f t="shared" si="23"/>
        <v>5.7</v>
      </c>
      <c r="T1492" s="32"/>
    </row>
    <row r="1493" spans="1:20" ht="8.25" customHeight="1">
      <c r="A1493" s="5">
        <v>243</v>
      </c>
      <c r="B1493" s="13" t="s">
        <v>1102</v>
      </c>
      <c r="C1493" s="13" t="s">
        <v>1103</v>
      </c>
      <c r="D1493" s="14" t="s">
        <v>89</v>
      </c>
      <c r="E1493" s="15" t="s">
        <v>949</v>
      </c>
      <c r="F1493" s="7">
        <v>2.5</v>
      </c>
      <c r="G1493" s="7">
        <v>1.8</v>
      </c>
      <c r="H1493" s="7">
        <v>0</v>
      </c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31">
        <f t="shared" si="23"/>
        <v>4.3</v>
      </c>
      <c r="T1493" s="32"/>
    </row>
    <row r="1494" spans="1:20" ht="8.25" customHeight="1">
      <c r="A1494" s="5">
        <v>385</v>
      </c>
      <c r="B1494" s="17" t="s">
        <v>1511</v>
      </c>
      <c r="C1494" s="17" t="s">
        <v>1512</v>
      </c>
      <c r="D1494" s="14" t="s">
        <v>89</v>
      </c>
      <c r="E1494" s="15" t="s">
        <v>1227</v>
      </c>
      <c r="F1494" s="7">
        <v>0.9</v>
      </c>
      <c r="G1494" s="7">
        <v>0</v>
      </c>
      <c r="H1494" s="7">
        <v>0</v>
      </c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31">
        <f t="shared" si="23"/>
        <v>0.9</v>
      </c>
      <c r="T1494" s="32"/>
    </row>
    <row r="1495" spans="1:20" ht="8.25" customHeight="1">
      <c r="A1495" s="5">
        <v>86</v>
      </c>
      <c r="B1495" s="13" t="s">
        <v>5288</v>
      </c>
      <c r="C1495" s="13" t="s">
        <v>5289</v>
      </c>
      <c r="D1495" s="14" t="s">
        <v>5178</v>
      </c>
      <c r="E1495" s="15" t="s">
        <v>5221</v>
      </c>
      <c r="F1495" s="7">
        <v>0</v>
      </c>
      <c r="G1495" s="7">
        <v>0</v>
      </c>
      <c r="H1495" s="7">
        <v>0</v>
      </c>
      <c r="I1495" s="7"/>
      <c r="J1495" s="7"/>
      <c r="K1495" s="7"/>
      <c r="L1495" s="7"/>
      <c r="M1495" s="7"/>
      <c r="N1495" s="7"/>
      <c r="O1495" s="7"/>
      <c r="P1495" s="7"/>
      <c r="Q1495" s="7">
        <v>18.14</v>
      </c>
      <c r="R1495" s="7"/>
      <c r="S1495" s="31">
        <f t="shared" si="23"/>
        <v>18.14</v>
      </c>
      <c r="T1495" s="32"/>
    </row>
    <row r="1496" spans="1:20" ht="8.25" customHeight="1">
      <c r="A1496" s="5">
        <v>90</v>
      </c>
      <c r="B1496" s="13" t="s">
        <v>1102</v>
      </c>
      <c r="C1496" s="13" t="s">
        <v>1103</v>
      </c>
      <c r="D1496" s="14" t="s">
        <v>89</v>
      </c>
      <c r="E1496" s="15" t="s">
        <v>1227</v>
      </c>
      <c r="F1496" s="7">
        <v>7.7</v>
      </c>
      <c r="G1496" s="7">
        <v>0</v>
      </c>
      <c r="H1496" s="7">
        <v>8.100000000000001</v>
      </c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31">
        <f t="shared" si="23"/>
        <v>15.8</v>
      </c>
      <c r="T1496" s="32"/>
    </row>
    <row r="1497" spans="1:20" ht="8.25" customHeight="1">
      <c r="A1497" s="5">
        <v>219</v>
      </c>
      <c r="B1497" s="13" t="s">
        <v>408</v>
      </c>
      <c r="C1497" s="13" t="s">
        <v>1383</v>
      </c>
      <c r="D1497" s="14" t="s">
        <v>89</v>
      </c>
      <c r="E1497" s="15" t="s">
        <v>1227</v>
      </c>
      <c r="F1497" s="7">
        <v>0</v>
      </c>
      <c r="G1497" s="7">
        <v>0</v>
      </c>
      <c r="H1497" s="7">
        <v>4.5</v>
      </c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31">
        <f t="shared" si="23"/>
        <v>4.5</v>
      </c>
      <c r="T1497" s="32"/>
    </row>
    <row r="1498" spans="1:20" ht="8.25" customHeight="1">
      <c r="A1498" s="5">
        <v>103</v>
      </c>
      <c r="B1498" s="13" t="s">
        <v>1307</v>
      </c>
      <c r="C1498" s="13" t="s">
        <v>1308</v>
      </c>
      <c r="D1498" s="14" t="s">
        <v>89</v>
      </c>
      <c r="E1498" s="15" t="s">
        <v>5396</v>
      </c>
      <c r="F1498" s="7">
        <v>8.89</v>
      </c>
      <c r="G1498" s="7">
        <v>5.16</v>
      </c>
      <c r="H1498" s="7">
        <v>0</v>
      </c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31">
        <f t="shared" si="23"/>
        <v>14.05</v>
      </c>
      <c r="T1498" s="32"/>
    </row>
    <row r="1499" spans="1:20" ht="8.25" customHeight="1">
      <c r="A1499" s="5">
        <v>291</v>
      </c>
      <c r="B1499" s="13" t="s">
        <v>1699</v>
      </c>
      <c r="C1499" s="13" t="s">
        <v>1700</v>
      </c>
      <c r="D1499" s="14" t="s">
        <v>89</v>
      </c>
      <c r="E1499" s="15" t="s">
        <v>1521</v>
      </c>
      <c r="F1499" s="7">
        <v>0</v>
      </c>
      <c r="G1499" s="7">
        <v>3</v>
      </c>
      <c r="H1499" s="7">
        <v>0</v>
      </c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31">
        <f t="shared" si="23"/>
        <v>3</v>
      </c>
      <c r="T1499" s="32"/>
    </row>
    <row r="1500" spans="1:20" ht="8.25" customHeight="1">
      <c r="A1500" s="5">
        <v>385</v>
      </c>
      <c r="B1500" s="13" t="s">
        <v>1779</v>
      </c>
      <c r="C1500" s="13" t="s">
        <v>1780</v>
      </c>
      <c r="D1500" s="14" t="s">
        <v>89</v>
      </c>
      <c r="E1500" s="15" t="s">
        <v>1521</v>
      </c>
      <c r="F1500" s="7">
        <v>0.9</v>
      </c>
      <c r="G1500" s="7">
        <v>0</v>
      </c>
      <c r="H1500" s="7">
        <v>0</v>
      </c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31">
        <f t="shared" si="23"/>
        <v>0.9</v>
      </c>
      <c r="T1500" s="32"/>
    </row>
    <row r="1501" spans="1:20" ht="8.25" customHeight="1">
      <c r="A1501" s="5">
        <v>367</v>
      </c>
      <c r="B1501" s="13" t="s">
        <v>1753</v>
      </c>
      <c r="C1501" s="13" t="s">
        <v>1754</v>
      </c>
      <c r="D1501" s="14" t="s">
        <v>89</v>
      </c>
      <c r="E1501" s="15" t="s">
        <v>1521</v>
      </c>
      <c r="F1501" s="7">
        <v>1.5</v>
      </c>
      <c r="G1501" s="7">
        <v>0</v>
      </c>
      <c r="H1501" s="7">
        <v>0</v>
      </c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31">
        <f t="shared" si="23"/>
        <v>1.5</v>
      </c>
      <c r="T1501" s="32"/>
    </row>
    <row r="1502" spans="1:20" ht="8.25" customHeight="1">
      <c r="A1502" s="5">
        <v>335</v>
      </c>
      <c r="B1502" s="13" t="s">
        <v>1745</v>
      </c>
      <c r="C1502" s="13" t="s">
        <v>1746</v>
      </c>
      <c r="D1502" s="14" t="s">
        <v>89</v>
      </c>
      <c r="E1502" s="15" t="s">
        <v>1521</v>
      </c>
      <c r="F1502" s="7">
        <v>0</v>
      </c>
      <c r="G1502" s="7">
        <v>1.8</v>
      </c>
      <c r="H1502" s="7">
        <v>0</v>
      </c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31">
        <f t="shared" si="23"/>
        <v>1.8</v>
      </c>
      <c r="T1502" s="32"/>
    </row>
    <row r="1503" spans="1:20" ht="8.25" customHeight="1">
      <c r="A1503" s="5">
        <v>219</v>
      </c>
      <c r="B1503" s="13" t="s">
        <v>570</v>
      </c>
      <c r="C1503" s="13" t="s">
        <v>1646</v>
      </c>
      <c r="D1503" s="14" t="s">
        <v>89</v>
      </c>
      <c r="E1503" s="15" t="s">
        <v>1521</v>
      </c>
      <c r="F1503" s="7">
        <v>0</v>
      </c>
      <c r="G1503" s="7">
        <v>5</v>
      </c>
      <c r="H1503" s="7">
        <v>0</v>
      </c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31">
        <f t="shared" si="23"/>
        <v>5</v>
      </c>
      <c r="T1503" s="32"/>
    </row>
    <row r="1504" spans="1:20" ht="8.25" customHeight="1">
      <c r="A1504" s="5">
        <v>385</v>
      </c>
      <c r="B1504" s="13" t="s">
        <v>1781</v>
      </c>
      <c r="C1504" s="13" t="s">
        <v>1782</v>
      </c>
      <c r="D1504" s="14" t="s">
        <v>89</v>
      </c>
      <c r="E1504" s="15" t="s">
        <v>1521</v>
      </c>
      <c r="F1504" s="7">
        <v>0.9</v>
      </c>
      <c r="G1504" s="7">
        <v>0</v>
      </c>
      <c r="H1504" s="7">
        <v>0</v>
      </c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31">
        <f t="shared" si="23"/>
        <v>0.9</v>
      </c>
      <c r="T1504" s="32"/>
    </row>
    <row r="1505" spans="1:20" ht="8.25" customHeight="1">
      <c r="A1505" s="12">
        <v>52</v>
      </c>
      <c r="B1505" s="13" t="s">
        <v>1807</v>
      </c>
      <c r="C1505" s="13" t="s">
        <v>1808</v>
      </c>
      <c r="D1505" s="14" t="s">
        <v>89</v>
      </c>
      <c r="E1505" s="15" t="s">
        <v>1792</v>
      </c>
      <c r="F1505" s="7">
        <v>4.200000000000001</v>
      </c>
      <c r="G1505" s="7">
        <v>3</v>
      </c>
      <c r="H1505" s="7">
        <v>22.5</v>
      </c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31">
        <f t="shared" si="23"/>
        <v>29.700000000000003</v>
      </c>
      <c r="T1505" s="32"/>
    </row>
    <row r="1506" spans="1:20" ht="8.25" customHeight="1">
      <c r="A1506" s="12">
        <v>283</v>
      </c>
      <c r="B1506" s="13" t="s">
        <v>1787</v>
      </c>
      <c r="C1506" s="13" t="s">
        <v>2148</v>
      </c>
      <c r="D1506" s="14" t="s">
        <v>89</v>
      </c>
      <c r="E1506" s="15" t="s">
        <v>1977</v>
      </c>
      <c r="F1506" s="7">
        <v>0.9</v>
      </c>
      <c r="G1506" s="7">
        <v>0</v>
      </c>
      <c r="H1506" s="7">
        <v>0</v>
      </c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31">
        <f t="shared" si="23"/>
        <v>0.9</v>
      </c>
      <c r="T1506" s="32"/>
    </row>
    <row r="1507" spans="1:20" ht="8.25" customHeight="1">
      <c r="A1507" s="12">
        <v>267</v>
      </c>
      <c r="B1507" s="17" t="s">
        <v>2133</v>
      </c>
      <c r="C1507" s="17" t="s">
        <v>2134</v>
      </c>
      <c r="D1507" s="14" t="s">
        <v>89</v>
      </c>
      <c r="E1507" s="15" t="s">
        <v>1977</v>
      </c>
      <c r="F1507" s="7">
        <v>1.5</v>
      </c>
      <c r="G1507" s="7">
        <v>0</v>
      </c>
      <c r="H1507" s="7">
        <v>0</v>
      </c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31">
        <f t="shared" si="23"/>
        <v>1.5</v>
      </c>
      <c r="T1507" s="32"/>
    </row>
    <row r="1508" spans="1:20" ht="8.25" customHeight="1">
      <c r="A1508" s="12">
        <v>16</v>
      </c>
      <c r="B1508" s="13" t="s">
        <v>1980</v>
      </c>
      <c r="C1508" s="13" t="s">
        <v>1981</v>
      </c>
      <c r="D1508" s="14" t="s">
        <v>89</v>
      </c>
      <c r="E1508" s="15" t="s">
        <v>1977</v>
      </c>
      <c r="F1508" s="7">
        <v>11.89</v>
      </c>
      <c r="G1508" s="7">
        <v>26.800000000000004</v>
      </c>
      <c r="H1508" s="7">
        <v>43.0575</v>
      </c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31">
        <f t="shared" si="23"/>
        <v>81.7475</v>
      </c>
      <c r="T1508" s="32"/>
    </row>
    <row r="1509" spans="1:20" ht="8.25" customHeight="1">
      <c r="A1509" s="12">
        <v>289</v>
      </c>
      <c r="B1509" s="13" t="s">
        <v>2149</v>
      </c>
      <c r="C1509" s="13" t="s">
        <v>2150</v>
      </c>
      <c r="D1509" s="14" t="s">
        <v>89</v>
      </c>
      <c r="E1509" s="15" t="s">
        <v>1977</v>
      </c>
      <c r="F1509" s="7">
        <v>0.9</v>
      </c>
      <c r="G1509" s="7">
        <v>0</v>
      </c>
      <c r="H1509" s="7">
        <v>0</v>
      </c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31">
        <f t="shared" si="23"/>
        <v>0.9</v>
      </c>
      <c r="T1509" s="32"/>
    </row>
    <row r="1510" spans="1:20" ht="8.25" customHeight="1">
      <c r="A1510" s="5">
        <v>324</v>
      </c>
      <c r="B1510" s="13" t="s">
        <v>2178</v>
      </c>
      <c r="C1510" s="13" t="s">
        <v>2288</v>
      </c>
      <c r="D1510" s="14" t="s">
        <v>89</v>
      </c>
      <c r="E1510" s="15" t="s">
        <v>2157</v>
      </c>
      <c r="F1510" s="7">
        <v>0</v>
      </c>
      <c r="G1510" s="7">
        <v>3</v>
      </c>
      <c r="H1510" s="7">
        <v>0</v>
      </c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31">
        <f t="shared" si="23"/>
        <v>3</v>
      </c>
      <c r="T1510" s="33"/>
    </row>
    <row r="1511" spans="1:20" ht="8.25" customHeight="1">
      <c r="A1511" s="5">
        <v>79</v>
      </c>
      <c r="B1511" s="13" t="s">
        <v>5176</v>
      </c>
      <c r="C1511" s="13" t="s">
        <v>5177</v>
      </c>
      <c r="D1511" s="14" t="s">
        <v>5178</v>
      </c>
      <c r="E1511" s="15" t="s">
        <v>2157</v>
      </c>
      <c r="F1511" s="7">
        <v>0</v>
      </c>
      <c r="G1511" s="7">
        <v>0</v>
      </c>
      <c r="H1511" s="7">
        <v>0</v>
      </c>
      <c r="I1511" s="7"/>
      <c r="J1511" s="7"/>
      <c r="K1511" s="7"/>
      <c r="L1511" s="7"/>
      <c r="M1511" s="7"/>
      <c r="N1511" s="7"/>
      <c r="O1511" s="7"/>
      <c r="P1511" s="7"/>
      <c r="Q1511" s="7">
        <v>18.14</v>
      </c>
      <c r="R1511" s="7"/>
      <c r="S1511" s="31">
        <f t="shared" si="23"/>
        <v>18.14</v>
      </c>
      <c r="T1511" s="33"/>
    </row>
    <row r="1512" spans="1:20" ht="8.25" customHeight="1">
      <c r="A1512" s="5">
        <v>335</v>
      </c>
      <c r="B1512" s="13" t="s">
        <v>2412</v>
      </c>
      <c r="C1512" s="13" t="s">
        <v>2413</v>
      </c>
      <c r="D1512" s="14" t="s">
        <v>89</v>
      </c>
      <c r="E1512" s="19" t="s">
        <v>2157</v>
      </c>
      <c r="F1512" s="7">
        <v>0</v>
      </c>
      <c r="G1512" s="7">
        <v>0</v>
      </c>
      <c r="H1512" s="7">
        <v>2.7</v>
      </c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31">
        <f t="shared" si="23"/>
        <v>2.7</v>
      </c>
      <c r="T1512" s="33"/>
    </row>
    <row r="1513" spans="1:20" ht="8.25" customHeight="1">
      <c r="A1513" s="5">
        <v>183</v>
      </c>
      <c r="B1513" s="17" t="s">
        <v>2278</v>
      </c>
      <c r="C1513" s="17" t="s">
        <v>2279</v>
      </c>
      <c r="D1513" s="14" t="s">
        <v>89</v>
      </c>
      <c r="E1513" s="15" t="s">
        <v>2157</v>
      </c>
      <c r="F1513" s="7">
        <v>5.29</v>
      </c>
      <c r="G1513" s="7">
        <v>1.8</v>
      </c>
      <c r="H1513" s="7">
        <v>0</v>
      </c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31">
        <f t="shared" si="23"/>
        <v>7.09</v>
      </c>
      <c r="T1513" s="33"/>
    </row>
    <row r="1514" spans="1:20" ht="8.25" customHeight="1">
      <c r="A1514" s="5">
        <v>440</v>
      </c>
      <c r="B1514" s="13" t="s">
        <v>2506</v>
      </c>
      <c r="C1514" s="13" t="s">
        <v>2507</v>
      </c>
      <c r="D1514" s="14" t="s">
        <v>89</v>
      </c>
      <c r="E1514" s="15" t="s">
        <v>2157</v>
      </c>
      <c r="F1514" s="7">
        <v>0.9</v>
      </c>
      <c r="G1514" s="7">
        <v>0</v>
      </c>
      <c r="H1514" s="7">
        <v>0</v>
      </c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31">
        <f t="shared" si="23"/>
        <v>0.9</v>
      </c>
      <c r="T1514" s="33"/>
    </row>
    <row r="1515" spans="1:20" ht="8.25" customHeight="1">
      <c r="A1515" s="5">
        <v>440</v>
      </c>
      <c r="B1515" s="13" t="s">
        <v>2508</v>
      </c>
      <c r="C1515" s="13" t="s">
        <v>2509</v>
      </c>
      <c r="D1515" s="14" t="s">
        <v>89</v>
      </c>
      <c r="E1515" s="15" t="s">
        <v>2157</v>
      </c>
      <c r="F1515" s="7">
        <v>0.9</v>
      </c>
      <c r="G1515" s="7">
        <v>0</v>
      </c>
      <c r="H1515" s="7">
        <v>0</v>
      </c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31">
        <f t="shared" si="23"/>
        <v>0.9</v>
      </c>
      <c r="T1515" s="33"/>
    </row>
    <row r="1516" spans="1:20" ht="8.25" customHeight="1">
      <c r="A1516" s="5">
        <v>385</v>
      </c>
      <c r="B1516" s="13" t="s">
        <v>2810</v>
      </c>
      <c r="C1516" s="13" t="s">
        <v>2811</v>
      </c>
      <c r="D1516" s="14" t="s">
        <v>89</v>
      </c>
      <c r="E1516" s="15" t="s">
        <v>2520</v>
      </c>
      <c r="F1516" s="7">
        <v>0</v>
      </c>
      <c r="G1516" s="7">
        <v>1.8</v>
      </c>
      <c r="H1516" s="7">
        <v>0</v>
      </c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31">
        <f t="shared" si="23"/>
        <v>1.8</v>
      </c>
      <c r="T1516" s="33"/>
    </row>
    <row r="1517" spans="1:20" ht="8.25" customHeight="1">
      <c r="A1517" s="5">
        <v>243</v>
      </c>
      <c r="B1517" s="13" t="s">
        <v>2690</v>
      </c>
      <c r="C1517" s="13" t="s">
        <v>2691</v>
      </c>
      <c r="D1517" s="14" t="s">
        <v>89</v>
      </c>
      <c r="E1517" s="15" t="s">
        <v>2520</v>
      </c>
      <c r="F1517" s="7">
        <v>0</v>
      </c>
      <c r="G1517" s="7">
        <v>0</v>
      </c>
      <c r="H1517" s="7">
        <v>4.5</v>
      </c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31">
        <f t="shared" si="23"/>
        <v>4.5</v>
      </c>
      <c r="T1517" s="33"/>
    </row>
    <row r="1518" spans="1:20" ht="8.25" customHeight="1">
      <c r="A1518" s="5">
        <v>283</v>
      </c>
      <c r="B1518" s="13" t="s">
        <v>2714</v>
      </c>
      <c r="C1518" s="13" t="s">
        <v>2715</v>
      </c>
      <c r="D1518" s="14" t="s">
        <v>89</v>
      </c>
      <c r="E1518" s="15" t="s">
        <v>2520</v>
      </c>
      <c r="F1518" s="7">
        <v>3.69</v>
      </c>
      <c r="G1518" s="7">
        <v>0</v>
      </c>
      <c r="H1518" s="7">
        <v>0</v>
      </c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31">
        <f t="shared" si="23"/>
        <v>3.69</v>
      </c>
      <c r="T1518" s="33"/>
    </row>
    <row r="1519" spans="1:20" ht="8.25" customHeight="1">
      <c r="A1519" s="5">
        <v>370</v>
      </c>
      <c r="B1519" s="13" t="s">
        <v>2775</v>
      </c>
      <c r="C1519" s="13" t="s">
        <v>2776</v>
      </c>
      <c r="D1519" s="14" t="s">
        <v>89</v>
      </c>
      <c r="E1519" s="15" t="s">
        <v>2520</v>
      </c>
      <c r="F1519" s="7">
        <v>2.3999999999999995</v>
      </c>
      <c r="G1519" s="7">
        <v>0</v>
      </c>
      <c r="H1519" s="7">
        <v>0</v>
      </c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31">
        <f t="shared" si="23"/>
        <v>2.3999999999999995</v>
      </c>
      <c r="T1519" s="33"/>
    </row>
    <row r="1520" spans="1:20" ht="8.25" customHeight="1">
      <c r="A1520" s="5">
        <v>440</v>
      </c>
      <c r="B1520" s="13" t="s">
        <v>2849</v>
      </c>
      <c r="C1520" s="13" t="s">
        <v>2850</v>
      </c>
      <c r="D1520" s="14" t="s">
        <v>89</v>
      </c>
      <c r="E1520" s="15" t="s">
        <v>2520</v>
      </c>
      <c r="F1520" s="7">
        <v>0.9</v>
      </c>
      <c r="G1520" s="7">
        <v>0</v>
      </c>
      <c r="H1520" s="7">
        <v>0</v>
      </c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31">
        <f t="shared" si="23"/>
        <v>0.9</v>
      </c>
      <c r="T1520" s="33"/>
    </row>
    <row r="1521" spans="1:20" ht="8.25" customHeight="1">
      <c r="A1521" s="5">
        <v>417</v>
      </c>
      <c r="B1521" s="13" t="s">
        <v>2821</v>
      </c>
      <c r="C1521" s="13" t="s">
        <v>2822</v>
      </c>
      <c r="D1521" s="14" t="s">
        <v>89</v>
      </c>
      <c r="E1521" s="15" t="s">
        <v>2520</v>
      </c>
      <c r="F1521" s="7">
        <v>1.5</v>
      </c>
      <c r="G1521" s="7">
        <v>0</v>
      </c>
      <c r="H1521" s="7">
        <v>0</v>
      </c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31">
        <f t="shared" si="23"/>
        <v>1.5</v>
      </c>
      <c r="T1521" s="33"/>
    </row>
    <row r="1522" spans="1:20" ht="8.25" customHeight="1">
      <c r="A1522" s="5">
        <v>164</v>
      </c>
      <c r="B1522" s="13" t="s">
        <v>2633</v>
      </c>
      <c r="C1522" s="13" t="s">
        <v>2634</v>
      </c>
      <c r="D1522" s="14" t="s">
        <v>89</v>
      </c>
      <c r="E1522" s="15" t="s">
        <v>2520</v>
      </c>
      <c r="F1522" s="7">
        <v>0</v>
      </c>
      <c r="G1522" s="7">
        <v>0</v>
      </c>
      <c r="H1522" s="7">
        <v>7.5</v>
      </c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31">
        <f t="shared" si="23"/>
        <v>7.5</v>
      </c>
      <c r="T1522" s="33"/>
    </row>
    <row r="1523" spans="1:20" ht="8.25" customHeight="1">
      <c r="A1523" s="5">
        <v>432</v>
      </c>
      <c r="B1523" s="13" t="s">
        <v>3148</v>
      </c>
      <c r="C1523" s="13" t="s">
        <v>3149</v>
      </c>
      <c r="D1523" s="14" t="s">
        <v>89</v>
      </c>
      <c r="E1523" s="15" t="s">
        <v>2869</v>
      </c>
      <c r="F1523" s="7">
        <v>0.9</v>
      </c>
      <c r="G1523" s="7">
        <v>0</v>
      </c>
      <c r="H1523" s="7">
        <v>0</v>
      </c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31">
        <f t="shared" si="23"/>
        <v>0.9</v>
      </c>
      <c r="T1523" s="33"/>
    </row>
    <row r="1524" spans="1:20" ht="8.25" customHeight="1">
      <c r="A1524" s="5">
        <v>68</v>
      </c>
      <c r="B1524" s="13" t="s">
        <v>2893</v>
      </c>
      <c r="C1524" s="13" t="s">
        <v>1962</v>
      </c>
      <c r="D1524" s="14" t="s">
        <v>89</v>
      </c>
      <c r="E1524" s="15" t="s">
        <v>2869</v>
      </c>
      <c r="F1524" s="7">
        <v>8.98</v>
      </c>
      <c r="G1524" s="7">
        <v>11.29</v>
      </c>
      <c r="H1524" s="7">
        <v>2.7</v>
      </c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31">
        <f t="shared" si="23"/>
        <v>22.97</v>
      </c>
      <c r="T1524" s="33"/>
    </row>
    <row r="1525" spans="1:20" ht="8.25" customHeight="1">
      <c r="A1525" s="5">
        <v>218</v>
      </c>
      <c r="B1525" s="13" t="s">
        <v>2849</v>
      </c>
      <c r="C1525" s="13" t="s">
        <v>3071</v>
      </c>
      <c r="D1525" s="14" t="s">
        <v>89</v>
      </c>
      <c r="E1525" s="15" t="s">
        <v>2869</v>
      </c>
      <c r="F1525" s="7">
        <v>2.5</v>
      </c>
      <c r="G1525" s="7">
        <v>3</v>
      </c>
      <c r="H1525" s="7">
        <v>0</v>
      </c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31">
        <f t="shared" si="23"/>
        <v>5.5</v>
      </c>
      <c r="T1525" s="33"/>
    </row>
    <row r="1526" spans="1:20" s="26" customFormat="1" ht="8.25" customHeight="1">
      <c r="A1526" s="5">
        <v>432</v>
      </c>
      <c r="B1526" s="17" t="s">
        <v>3150</v>
      </c>
      <c r="C1526" s="17" t="s">
        <v>3151</v>
      </c>
      <c r="D1526" s="14" t="s">
        <v>89</v>
      </c>
      <c r="E1526" s="15" t="s">
        <v>2869</v>
      </c>
      <c r="F1526" s="7">
        <v>0.9</v>
      </c>
      <c r="G1526" s="7">
        <v>0</v>
      </c>
      <c r="H1526" s="7">
        <v>0</v>
      </c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31">
        <f t="shared" si="23"/>
        <v>0.9</v>
      </c>
      <c r="T1526" s="33"/>
    </row>
    <row r="1527" spans="1:20" ht="8.25" customHeight="1">
      <c r="A1527" s="5">
        <v>432</v>
      </c>
      <c r="B1527" s="13" t="s">
        <v>3152</v>
      </c>
      <c r="C1527" s="13" t="s">
        <v>3153</v>
      </c>
      <c r="D1527" s="14" t="s">
        <v>89</v>
      </c>
      <c r="E1527" s="15" t="s">
        <v>2869</v>
      </c>
      <c r="F1527" s="7">
        <v>0.9</v>
      </c>
      <c r="G1527" s="7">
        <v>0</v>
      </c>
      <c r="H1527" s="7">
        <v>0</v>
      </c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31">
        <f t="shared" si="23"/>
        <v>0.9</v>
      </c>
      <c r="T1527" s="33"/>
    </row>
    <row r="1528" spans="1:20" ht="8.25" customHeight="1">
      <c r="A1528" s="5">
        <v>153</v>
      </c>
      <c r="B1528" s="13" t="s">
        <v>3269</v>
      </c>
      <c r="C1528" s="13" t="s">
        <v>3270</v>
      </c>
      <c r="D1528" s="14" t="s">
        <v>89</v>
      </c>
      <c r="E1528" s="15" t="s">
        <v>3162</v>
      </c>
      <c r="F1528" s="7">
        <v>2.4</v>
      </c>
      <c r="G1528" s="7">
        <v>0</v>
      </c>
      <c r="H1528" s="7">
        <v>7.5</v>
      </c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31">
        <f t="shared" si="23"/>
        <v>9.9</v>
      </c>
      <c r="T1528" s="33"/>
    </row>
    <row r="1529" spans="1:20" ht="8.25" customHeight="1">
      <c r="A1529" s="5">
        <v>12</v>
      </c>
      <c r="B1529" s="13" t="s">
        <v>2278</v>
      </c>
      <c r="C1529" s="13" t="s">
        <v>3168</v>
      </c>
      <c r="D1529" s="14" t="s">
        <v>89</v>
      </c>
      <c r="E1529" s="15" t="s">
        <v>3162</v>
      </c>
      <c r="F1529" s="7">
        <v>12.290000000000001</v>
      </c>
      <c r="G1529" s="7">
        <v>42.265</v>
      </c>
      <c r="H1529" s="7">
        <v>21.435</v>
      </c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31">
        <f t="shared" si="23"/>
        <v>75.99</v>
      </c>
      <c r="T1529" s="33"/>
    </row>
    <row r="1530" spans="1:20" ht="8.25" customHeight="1">
      <c r="A1530" s="5">
        <v>219</v>
      </c>
      <c r="B1530" s="13" t="s">
        <v>2506</v>
      </c>
      <c r="C1530" s="13" t="s">
        <v>3401</v>
      </c>
      <c r="D1530" s="14" t="s">
        <v>89</v>
      </c>
      <c r="E1530" s="15" t="s">
        <v>3162</v>
      </c>
      <c r="F1530" s="7">
        <v>2.4</v>
      </c>
      <c r="G1530" s="7">
        <v>3</v>
      </c>
      <c r="H1530" s="7">
        <v>0</v>
      </c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31">
        <f t="shared" si="23"/>
        <v>5.4</v>
      </c>
      <c r="T1530" s="33"/>
    </row>
    <row r="1531" spans="1:20" ht="8.25" customHeight="1">
      <c r="A1531" s="5">
        <v>41</v>
      </c>
      <c r="B1531" s="17" t="s">
        <v>3480</v>
      </c>
      <c r="C1531" s="17" t="s">
        <v>3481</v>
      </c>
      <c r="D1531" s="14" t="s">
        <v>89</v>
      </c>
      <c r="E1531" s="15" t="s">
        <v>3472</v>
      </c>
      <c r="F1531" s="7">
        <v>0</v>
      </c>
      <c r="G1531" s="7">
        <v>6.799999999999999</v>
      </c>
      <c r="H1531" s="7">
        <v>37.5</v>
      </c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31">
        <f t="shared" si="23"/>
        <v>44.3</v>
      </c>
      <c r="T1531" s="33"/>
    </row>
    <row r="1532" spans="1:20" ht="8.25" customHeight="1">
      <c r="A1532" s="5">
        <v>420</v>
      </c>
      <c r="B1532" s="17" t="s">
        <v>3690</v>
      </c>
      <c r="C1532" s="17" t="s">
        <v>2849</v>
      </c>
      <c r="D1532" s="14" t="s">
        <v>89</v>
      </c>
      <c r="E1532" s="15" t="s">
        <v>3472</v>
      </c>
      <c r="F1532" s="7">
        <v>0</v>
      </c>
      <c r="G1532" s="7">
        <v>1.8</v>
      </c>
      <c r="H1532" s="7">
        <v>0</v>
      </c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31">
        <f t="shared" si="23"/>
        <v>1.8</v>
      </c>
      <c r="T1532" s="33"/>
    </row>
    <row r="1533" spans="1:20" ht="8.25" customHeight="1">
      <c r="A1533" s="5">
        <v>446</v>
      </c>
      <c r="B1533" s="13" t="s">
        <v>3707</v>
      </c>
      <c r="C1533" s="13" t="s">
        <v>3708</v>
      </c>
      <c r="D1533" s="14" t="s">
        <v>89</v>
      </c>
      <c r="E1533" s="15" t="s">
        <v>3472</v>
      </c>
      <c r="F1533" s="7">
        <v>1.5</v>
      </c>
      <c r="G1533" s="7">
        <v>0</v>
      </c>
      <c r="H1533" s="7">
        <v>0</v>
      </c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31">
        <f t="shared" si="23"/>
        <v>1.5</v>
      </c>
      <c r="T1533" s="33"/>
    </row>
    <row r="1534" spans="1:20" ht="8.25" customHeight="1">
      <c r="A1534" s="5">
        <v>475</v>
      </c>
      <c r="B1534" s="13" t="s">
        <v>3740</v>
      </c>
      <c r="C1534" s="13" t="s">
        <v>3741</v>
      </c>
      <c r="D1534" s="14" t="s">
        <v>89</v>
      </c>
      <c r="E1534" s="15" t="s">
        <v>3472</v>
      </c>
      <c r="F1534" s="7">
        <v>0.9</v>
      </c>
      <c r="G1534" s="7">
        <v>0</v>
      </c>
      <c r="H1534" s="7">
        <v>0</v>
      </c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31">
        <f t="shared" si="23"/>
        <v>0.9</v>
      </c>
      <c r="T1534" s="33"/>
    </row>
    <row r="1535" spans="1:20" ht="8.25" customHeight="1">
      <c r="A1535" s="5">
        <v>475</v>
      </c>
      <c r="B1535" s="13" t="s">
        <v>2533</v>
      </c>
      <c r="C1535" s="13" t="s">
        <v>3742</v>
      </c>
      <c r="D1535" s="14" t="s">
        <v>89</v>
      </c>
      <c r="E1535" s="15" t="s">
        <v>3472</v>
      </c>
      <c r="F1535" s="7">
        <v>0.9</v>
      </c>
      <c r="G1535" s="7">
        <v>0</v>
      </c>
      <c r="H1535" s="7">
        <v>0</v>
      </c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31">
        <f t="shared" si="23"/>
        <v>0.9</v>
      </c>
      <c r="T1535" s="33"/>
    </row>
    <row r="1536" spans="1:20" ht="8.25" customHeight="1">
      <c r="A1536" s="5">
        <v>33</v>
      </c>
      <c r="B1536" s="13" t="s">
        <v>3537</v>
      </c>
      <c r="C1536" s="13" t="s">
        <v>3538</v>
      </c>
      <c r="D1536" s="14" t="s">
        <v>89</v>
      </c>
      <c r="E1536" s="15" t="s">
        <v>5457</v>
      </c>
      <c r="F1536" s="7">
        <v>23.69</v>
      </c>
      <c r="G1536" s="7">
        <v>17.07</v>
      </c>
      <c r="H1536" s="7">
        <v>8.100000000000001</v>
      </c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31">
        <f t="shared" si="23"/>
        <v>48.86000000000001</v>
      </c>
      <c r="T1536" s="33"/>
    </row>
    <row r="1537" spans="1:20" ht="8.25" customHeight="1">
      <c r="A1537" s="5">
        <v>446</v>
      </c>
      <c r="B1537" s="13" t="s">
        <v>2180</v>
      </c>
      <c r="C1537" s="13" t="s">
        <v>4054</v>
      </c>
      <c r="D1537" s="14" t="s">
        <v>89</v>
      </c>
      <c r="E1537" s="15" t="s">
        <v>3756</v>
      </c>
      <c r="F1537" s="7">
        <v>1.5</v>
      </c>
      <c r="G1537" s="7">
        <v>0</v>
      </c>
      <c r="H1537" s="7">
        <v>0</v>
      </c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31">
        <f t="shared" si="23"/>
        <v>1.5</v>
      </c>
      <c r="T1537" s="33"/>
    </row>
    <row r="1538" spans="1:20" ht="8.25" customHeight="1">
      <c r="A1538" s="5">
        <v>475</v>
      </c>
      <c r="B1538" s="13" t="s">
        <v>3480</v>
      </c>
      <c r="C1538" s="13" t="s">
        <v>4077</v>
      </c>
      <c r="D1538" s="14" t="s">
        <v>89</v>
      </c>
      <c r="E1538" s="15" t="s">
        <v>3756</v>
      </c>
      <c r="F1538" s="7">
        <v>0.9</v>
      </c>
      <c r="G1538" s="7">
        <v>0</v>
      </c>
      <c r="H1538" s="7">
        <v>0</v>
      </c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31">
        <f aca="true" t="shared" si="24" ref="S1538:S1601">SUM(F1538:R1538)</f>
        <v>0.9</v>
      </c>
      <c r="T1538" s="33"/>
    </row>
    <row r="1539" spans="1:20" ht="8.25" customHeight="1">
      <c r="A1539" s="5">
        <v>446</v>
      </c>
      <c r="B1539" s="13" t="s">
        <v>4055</v>
      </c>
      <c r="C1539" s="13" t="s">
        <v>4056</v>
      </c>
      <c r="D1539" s="14" t="s">
        <v>89</v>
      </c>
      <c r="E1539" s="15" t="s">
        <v>3756</v>
      </c>
      <c r="F1539" s="7">
        <v>1.5</v>
      </c>
      <c r="G1539" s="7">
        <v>0</v>
      </c>
      <c r="H1539" s="7">
        <v>0</v>
      </c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31">
        <f t="shared" si="24"/>
        <v>1.5</v>
      </c>
      <c r="T1539" s="33"/>
    </row>
    <row r="1540" spans="1:20" ht="8.25" customHeight="1">
      <c r="A1540" s="5">
        <v>399</v>
      </c>
      <c r="B1540" s="17" t="s">
        <v>2506</v>
      </c>
      <c r="C1540" s="17" t="s">
        <v>4014</v>
      </c>
      <c r="D1540" s="14" t="s">
        <v>89</v>
      </c>
      <c r="E1540" s="15" t="s">
        <v>3756</v>
      </c>
      <c r="F1540" s="7">
        <v>2.5</v>
      </c>
      <c r="G1540" s="7">
        <v>0</v>
      </c>
      <c r="H1540" s="7">
        <v>0</v>
      </c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31">
        <f t="shared" si="24"/>
        <v>2.5</v>
      </c>
      <c r="T1540" s="33"/>
    </row>
    <row r="1541" spans="1:20" ht="8.25" customHeight="1">
      <c r="A1541" s="5">
        <v>227</v>
      </c>
      <c r="B1541" s="13" t="s">
        <v>3902</v>
      </c>
      <c r="C1541" s="13" t="s">
        <v>3903</v>
      </c>
      <c r="D1541" s="14" t="s">
        <v>89</v>
      </c>
      <c r="E1541" s="15" t="s">
        <v>3756</v>
      </c>
      <c r="F1541" s="7">
        <v>0</v>
      </c>
      <c r="G1541" s="7">
        <v>0</v>
      </c>
      <c r="H1541" s="7">
        <v>7.5</v>
      </c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31">
        <f t="shared" si="24"/>
        <v>7.5</v>
      </c>
      <c r="T1541" s="33"/>
    </row>
    <row r="1542" spans="1:20" ht="8.25" customHeight="1">
      <c r="A1542" s="5">
        <v>353</v>
      </c>
      <c r="B1542" s="13" t="s">
        <v>2766</v>
      </c>
      <c r="C1542" s="13" t="s">
        <v>4130</v>
      </c>
      <c r="D1542" s="14" t="s">
        <v>89</v>
      </c>
      <c r="E1542" s="15" t="s">
        <v>4088</v>
      </c>
      <c r="F1542" s="7">
        <v>1.5</v>
      </c>
      <c r="G1542" s="7">
        <v>0</v>
      </c>
      <c r="H1542" s="7">
        <v>0</v>
      </c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31">
        <f t="shared" si="24"/>
        <v>1.5</v>
      </c>
      <c r="T1542" s="33"/>
    </row>
    <row r="1543" spans="1:20" ht="8.25" customHeight="1">
      <c r="A1543" s="5">
        <v>217</v>
      </c>
      <c r="B1543" s="17" t="s">
        <v>3480</v>
      </c>
      <c r="C1543" s="17" t="s">
        <v>4213</v>
      </c>
      <c r="D1543" s="14" t="s">
        <v>89</v>
      </c>
      <c r="E1543" s="15" t="s">
        <v>4088</v>
      </c>
      <c r="F1543" s="7">
        <v>0</v>
      </c>
      <c r="G1543" s="7">
        <v>0</v>
      </c>
      <c r="H1543" s="7">
        <v>4.5</v>
      </c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31">
        <f t="shared" si="24"/>
        <v>4.5</v>
      </c>
      <c r="T1543" s="33"/>
    </row>
    <row r="1544" spans="1:20" ht="8.25" customHeight="1">
      <c r="A1544" s="5">
        <v>210</v>
      </c>
      <c r="B1544" s="13" t="s">
        <v>2097</v>
      </c>
      <c r="C1544" s="13" t="s">
        <v>4206</v>
      </c>
      <c r="D1544" s="14" t="s">
        <v>89</v>
      </c>
      <c r="E1544" s="15" t="s">
        <v>4088</v>
      </c>
      <c r="F1544" s="7">
        <v>0</v>
      </c>
      <c r="G1544" s="7">
        <v>5</v>
      </c>
      <c r="H1544" s="7">
        <v>0</v>
      </c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31">
        <f t="shared" si="24"/>
        <v>5</v>
      </c>
      <c r="T1544" s="33"/>
    </row>
    <row r="1545" spans="1:20" ht="8.25" customHeight="1">
      <c r="A1545" s="5">
        <v>315</v>
      </c>
      <c r="B1545" s="13" t="s">
        <v>2278</v>
      </c>
      <c r="C1545" s="13" t="s">
        <v>4266</v>
      </c>
      <c r="D1545" s="14" t="s">
        <v>89</v>
      </c>
      <c r="E1545" s="15" t="s">
        <v>4088</v>
      </c>
      <c r="F1545" s="7">
        <v>1.89</v>
      </c>
      <c r="G1545" s="7">
        <v>0</v>
      </c>
      <c r="H1545" s="7">
        <v>0</v>
      </c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31">
        <f t="shared" si="24"/>
        <v>1.89</v>
      </c>
      <c r="T1545" s="33"/>
    </row>
    <row r="1546" spans="1:20" ht="8.25" customHeight="1">
      <c r="A1546" s="5">
        <v>302</v>
      </c>
      <c r="B1546" s="13" t="s">
        <v>2506</v>
      </c>
      <c r="C1546" s="13" t="s">
        <v>4256</v>
      </c>
      <c r="D1546" s="14" t="s">
        <v>89</v>
      </c>
      <c r="E1546" s="15" t="s">
        <v>4088</v>
      </c>
      <c r="F1546" s="7">
        <v>2.5</v>
      </c>
      <c r="G1546" s="7">
        <v>0</v>
      </c>
      <c r="H1546" s="7">
        <v>0</v>
      </c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31">
        <f t="shared" si="24"/>
        <v>2.5</v>
      </c>
      <c r="T1546" s="33"/>
    </row>
    <row r="1547" spans="1:20" ht="8.25" customHeight="1">
      <c r="A1547" s="5">
        <v>377</v>
      </c>
      <c r="B1547" s="13" t="s">
        <v>4322</v>
      </c>
      <c r="C1547" s="13" t="s">
        <v>4323</v>
      </c>
      <c r="D1547" s="14" t="s">
        <v>89</v>
      </c>
      <c r="E1547" s="15" t="s">
        <v>4088</v>
      </c>
      <c r="F1547" s="7">
        <v>0.9</v>
      </c>
      <c r="G1547" s="7">
        <v>0</v>
      </c>
      <c r="H1547" s="7">
        <v>0</v>
      </c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31">
        <f t="shared" si="24"/>
        <v>0.9</v>
      </c>
      <c r="T1547" s="33"/>
    </row>
    <row r="1548" spans="1:20" ht="8.25" customHeight="1">
      <c r="A1548" s="5">
        <v>113</v>
      </c>
      <c r="B1548" s="17" t="s">
        <v>4129</v>
      </c>
      <c r="C1548" s="17" t="s">
        <v>4130</v>
      </c>
      <c r="D1548" s="14" t="s">
        <v>89</v>
      </c>
      <c r="E1548" s="15" t="s">
        <v>4088</v>
      </c>
      <c r="F1548" s="7">
        <v>11.490000000000002</v>
      </c>
      <c r="G1548" s="7">
        <v>1.8</v>
      </c>
      <c r="H1548" s="7">
        <v>0</v>
      </c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31">
        <f t="shared" si="24"/>
        <v>13.290000000000003</v>
      </c>
      <c r="T1548" s="33"/>
    </row>
    <row r="1549" spans="1:20" ht="8.25" customHeight="1">
      <c r="A1549" s="5">
        <v>302</v>
      </c>
      <c r="B1549" s="13" t="s">
        <v>4500</v>
      </c>
      <c r="C1549" s="13" t="s">
        <v>4501</v>
      </c>
      <c r="D1549" s="14" t="s">
        <v>89</v>
      </c>
      <c r="E1549" s="15" t="s">
        <v>4334</v>
      </c>
      <c r="F1549" s="7">
        <v>2.5</v>
      </c>
      <c r="G1549" s="7">
        <v>0</v>
      </c>
      <c r="H1549" s="7">
        <v>0</v>
      </c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31">
        <f t="shared" si="24"/>
        <v>2.5</v>
      </c>
      <c r="T1549" s="33"/>
    </row>
    <row r="1550" spans="1:20" ht="8.25" customHeight="1">
      <c r="A1550" s="5">
        <v>238</v>
      </c>
      <c r="B1550" s="13" t="s">
        <v>4454</v>
      </c>
      <c r="C1550" s="13" t="s">
        <v>4455</v>
      </c>
      <c r="D1550" s="14" t="s">
        <v>89</v>
      </c>
      <c r="E1550" s="15" t="s">
        <v>4334</v>
      </c>
      <c r="F1550" s="7">
        <v>0.9</v>
      </c>
      <c r="G1550" s="7">
        <v>3</v>
      </c>
      <c r="H1550" s="7">
        <v>0</v>
      </c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31">
        <f t="shared" si="24"/>
        <v>3.9</v>
      </c>
      <c r="T1550" s="33"/>
    </row>
    <row r="1551" spans="1:20" ht="8.25" customHeight="1">
      <c r="A1551" s="5">
        <v>76</v>
      </c>
      <c r="B1551" s="13" t="s">
        <v>209</v>
      </c>
      <c r="C1551" s="13" t="s">
        <v>4370</v>
      </c>
      <c r="D1551" s="14" t="s">
        <v>89</v>
      </c>
      <c r="E1551" s="15" t="s">
        <v>4334</v>
      </c>
      <c r="F1551" s="7">
        <v>8.780000000000001</v>
      </c>
      <c r="G1551" s="7">
        <v>12.559999999999997</v>
      </c>
      <c r="H1551" s="7">
        <v>0</v>
      </c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31">
        <f t="shared" si="24"/>
        <v>21.339999999999996</v>
      </c>
      <c r="T1551" s="33"/>
    </row>
    <row r="1552" spans="1:20" ht="8.25" customHeight="1">
      <c r="A1552" s="12">
        <v>205</v>
      </c>
      <c r="B1552" s="13" t="s">
        <v>205</v>
      </c>
      <c r="C1552" s="13" t="s">
        <v>206</v>
      </c>
      <c r="D1552" s="14" t="s">
        <v>207</v>
      </c>
      <c r="E1552" s="15" t="s">
        <v>9</v>
      </c>
      <c r="F1552" s="7">
        <v>4.5</v>
      </c>
      <c r="G1552" s="7">
        <v>0</v>
      </c>
      <c r="H1552" s="7">
        <v>0</v>
      </c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31">
        <f t="shared" si="24"/>
        <v>4.5</v>
      </c>
      <c r="T1552" s="32"/>
    </row>
    <row r="1553" spans="1:20" ht="8.25" customHeight="1">
      <c r="A1553" s="12">
        <v>164</v>
      </c>
      <c r="B1553" s="17" t="s">
        <v>239</v>
      </c>
      <c r="C1553" s="17" t="s">
        <v>240</v>
      </c>
      <c r="D1553" s="14" t="s">
        <v>4832</v>
      </c>
      <c r="E1553" s="15" t="s">
        <v>9</v>
      </c>
      <c r="F1553" s="7">
        <v>0</v>
      </c>
      <c r="G1553" s="7">
        <v>0</v>
      </c>
      <c r="H1553" s="7">
        <v>5.9399999999999995</v>
      </c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31">
        <f t="shared" si="24"/>
        <v>5.9399999999999995</v>
      </c>
      <c r="T1553" s="32"/>
    </row>
    <row r="1554" spans="1:20" ht="8.25" customHeight="1">
      <c r="A1554" s="5">
        <v>207</v>
      </c>
      <c r="B1554" s="17" t="s">
        <v>4663</v>
      </c>
      <c r="C1554" s="17" t="s">
        <v>4664</v>
      </c>
      <c r="D1554" s="14" t="s">
        <v>4665</v>
      </c>
      <c r="E1554" s="15" t="s">
        <v>342</v>
      </c>
      <c r="F1554" s="7">
        <v>0</v>
      </c>
      <c r="G1554" s="7">
        <v>0</v>
      </c>
      <c r="H1554" s="7">
        <v>0</v>
      </c>
      <c r="I1554" s="7">
        <v>4.32</v>
      </c>
      <c r="J1554" s="7"/>
      <c r="K1554" s="7"/>
      <c r="L1554" s="7"/>
      <c r="M1554" s="7"/>
      <c r="N1554" s="7"/>
      <c r="O1554" s="7"/>
      <c r="P1554" s="7"/>
      <c r="Q1554" s="7"/>
      <c r="R1554" s="7"/>
      <c r="S1554" s="31">
        <f t="shared" si="24"/>
        <v>4.32</v>
      </c>
      <c r="T1554" s="32"/>
    </row>
    <row r="1555" spans="1:20" ht="8.25" customHeight="1">
      <c r="A1555" s="5">
        <v>242</v>
      </c>
      <c r="B1555" s="17" t="s">
        <v>817</v>
      </c>
      <c r="C1555" s="17" t="s">
        <v>818</v>
      </c>
      <c r="D1555" s="14" t="s">
        <v>207</v>
      </c>
      <c r="E1555" s="15" t="s">
        <v>665</v>
      </c>
      <c r="F1555" s="7">
        <v>0</v>
      </c>
      <c r="G1555" s="7">
        <v>4.32</v>
      </c>
      <c r="H1555" s="7">
        <v>0</v>
      </c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31">
        <f t="shared" si="24"/>
        <v>4.32</v>
      </c>
      <c r="T1555" s="32"/>
    </row>
    <row r="1556" spans="1:20" ht="8.25" customHeight="1">
      <c r="A1556" s="5">
        <v>204</v>
      </c>
      <c r="B1556" s="17" t="s">
        <v>851</v>
      </c>
      <c r="C1556" s="17" t="s">
        <v>852</v>
      </c>
      <c r="D1556" s="14" t="s">
        <v>207</v>
      </c>
      <c r="E1556" s="15" t="s">
        <v>665</v>
      </c>
      <c r="F1556" s="7">
        <v>2.7</v>
      </c>
      <c r="G1556" s="7">
        <v>0</v>
      </c>
      <c r="H1556" s="7">
        <v>2.7</v>
      </c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31">
        <f t="shared" si="24"/>
        <v>5.4</v>
      </c>
      <c r="T1556" s="32"/>
    </row>
    <row r="1557" spans="1:20" ht="8.25" customHeight="1">
      <c r="A1557" s="5">
        <v>111</v>
      </c>
      <c r="B1557" s="13" t="s">
        <v>1020</v>
      </c>
      <c r="C1557" s="13" t="s">
        <v>1021</v>
      </c>
      <c r="D1557" s="14" t="s">
        <v>207</v>
      </c>
      <c r="E1557" s="15" t="s">
        <v>949</v>
      </c>
      <c r="F1557" s="7">
        <v>2.7</v>
      </c>
      <c r="G1557" s="7">
        <v>1.8</v>
      </c>
      <c r="H1557" s="7">
        <v>8.100000000000001</v>
      </c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31">
        <f t="shared" si="24"/>
        <v>12.600000000000001</v>
      </c>
      <c r="T1557" s="32"/>
    </row>
    <row r="1558" spans="1:20" ht="8.25" customHeight="1">
      <c r="A1558" s="5">
        <v>205</v>
      </c>
      <c r="B1558" s="13" t="s">
        <v>1356</v>
      </c>
      <c r="C1558" s="13" t="s">
        <v>1357</v>
      </c>
      <c r="D1558" s="14" t="s">
        <v>207</v>
      </c>
      <c r="E1558" s="15" t="s">
        <v>1227</v>
      </c>
      <c r="F1558" s="7">
        <v>5.4</v>
      </c>
      <c r="G1558" s="7">
        <v>0</v>
      </c>
      <c r="H1558" s="7">
        <v>0</v>
      </c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31">
        <f t="shared" si="24"/>
        <v>5.4</v>
      </c>
      <c r="T1558" s="32"/>
    </row>
    <row r="1559" spans="1:20" ht="8.25" customHeight="1">
      <c r="A1559" s="5">
        <v>109</v>
      </c>
      <c r="B1559" s="13" t="s">
        <v>1280</v>
      </c>
      <c r="C1559" s="13" t="s">
        <v>1281</v>
      </c>
      <c r="D1559" s="14" t="s">
        <v>207</v>
      </c>
      <c r="E1559" s="15" t="s">
        <v>1227</v>
      </c>
      <c r="F1559" s="7">
        <v>0</v>
      </c>
      <c r="G1559" s="7">
        <v>0</v>
      </c>
      <c r="H1559" s="7">
        <v>13.5</v>
      </c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31">
        <f t="shared" si="24"/>
        <v>13.5</v>
      </c>
      <c r="T1559" s="32"/>
    </row>
    <row r="1560" spans="1:20" ht="8.25" customHeight="1">
      <c r="A1560" s="5">
        <v>283</v>
      </c>
      <c r="B1560" s="13" t="s">
        <v>1696</v>
      </c>
      <c r="C1560" s="13" t="s">
        <v>1697</v>
      </c>
      <c r="D1560" s="14" t="s">
        <v>207</v>
      </c>
      <c r="E1560" s="15" t="s">
        <v>1521</v>
      </c>
      <c r="F1560" s="7">
        <v>0</v>
      </c>
      <c r="G1560" s="7">
        <v>0</v>
      </c>
      <c r="H1560" s="7">
        <v>3.24</v>
      </c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31">
        <f t="shared" si="24"/>
        <v>3.24</v>
      </c>
      <c r="T1560" s="32"/>
    </row>
    <row r="1561" spans="1:20" ht="8.25" customHeight="1">
      <c r="A1561" s="5">
        <v>38</v>
      </c>
      <c r="B1561" s="13" t="s">
        <v>1533</v>
      </c>
      <c r="C1561" s="13" t="s">
        <v>1534</v>
      </c>
      <c r="D1561" s="14" t="s">
        <v>207</v>
      </c>
      <c r="E1561" s="15" t="s">
        <v>1521</v>
      </c>
      <c r="F1561" s="7">
        <v>9.900000000000002</v>
      </c>
      <c r="G1561" s="7">
        <v>17.995</v>
      </c>
      <c r="H1561" s="7">
        <v>13.6575</v>
      </c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31">
        <f t="shared" si="24"/>
        <v>41.5525</v>
      </c>
      <c r="T1561" s="32"/>
    </row>
    <row r="1562" spans="1:20" ht="8.25" customHeight="1">
      <c r="A1562" s="12">
        <v>50</v>
      </c>
      <c r="B1562" s="17" t="s">
        <v>4680</v>
      </c>
      <c r="C1562" s="17" t="s">
        <v>4681</v>
      </c>
      <c r="D1562" s="14" t="s">
        <v>4665</v>
      </c>
      <c r="E1562" s="15" t="s">
        <v>1792</v>
      </c>
      <c r="F1562" s="7">
        <v>0</v>
      </c>
      <c r="G1562" s="7">
        <v>0</v>
      </c>
      <c r="H1562" s="7">
        <v>0</v>
      </c>
      <c r="I1562" s="7">
        <v>12</v>
      </c>
      <c r="J1562" s="7"/>
      <c r="K1562" s="7"/>
      <c r="L1562" s="7"/>
      <c r="M1562" s="7"/>
      <c r="N1562" s="7"/>
      <c r="O1562" s="7"/>
      <c r="P1562" s="7"/>
      <c r="Q1562" s="7">
        <v>18.14</v>
      </c>
      <c r="R1562" s="7"/>
      <c r="S1562" s="31">
        <f t="shared" si="24"/>
        <v>30.14</v>
      </c>
      <c r="T1562" s="32"/>
    </row>
    <row r="1563" spans="1:20" ht="8.25" customHeight="1">
      <c r="A1563" s="12">
        <v>22</v>
      </c>
      <c r="B1563" s="13" t="s">
        <v>1801</v>
      </c>
      <c r="C1563" s="13" t="s">
        <v>1802</v>
      </c>
      <c r="D1563" s="14" t="s">
        <v>207</v>
      </c>
      <c r="E1563" s="15" t="s">
        <v>5453</v>
      </c>
      <c r="F1563" s="7">
        <v>20</v>
      </c>
      <c r="G1563" s="7">
        <v>20.29</v>
      </c>
      <c r="H1563" s="7">
        <v>19.06</v>
      </c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31">
        <f t="shared" si="24"/>
        <v>59.349999999999994</v>
      </c>
      <c r="T1563" s="32"/>
    </row>
    <row r="1564" spans="1:20" ht="8.25" customHeight="1">
      <c r="A1564" s="12">
        <v>101</v>
      </c>
      <c r="B1564" s="13" t="s">
        <v>4773</v>
      </c>
      <c r="C1564" s="13" t="s">
        <v>4774</v>
      </c>
      <c r="D1564" s="14" t="s">
        <v>4775</v>
      </c>
      <c r="E1564" s="15" t="s">
        <v>1977</v>
      </c>
      <c r="F1564" s="7">
        <v>0</v>
      </c>
      <c r="G1564" s="7">
        <v>0</v>
      </c>
      <c r="H1564" s="7">
        <v>2.7</v>
      </c>
      <c r="I1564" s="7"/>
      <c r="J1564" s="7"/>
      <c r="K1564" s="7">
        <v>6</v>
      </c>
      <c r="L1564" s="7"/>
      <c r="M1564" s="7"/>
      <c r="N1564" s="7"/>
      <c r="O1564" s="7"/>
      <c r="P1564" s="7">
        <v>4.32</v>
      </c>
      <c r="Q1564" s="7"/>
      <c r="R1564" s="7"/>
      <c r="S1564" s="31">
        <f t="shared" si="24"/>
        <v>13.02</v>
      </c>
      <c r="T1564" s="32"/>
    </row>
    <row r="1565" spans="1:20" ht="8.25" customHeight="1">
      <c r="A1565" s="12">
        <v>153</v>
      </c>
      <c r="B1565" s="17" t="s">
        <v>2056</v>
      </c>
      <c r="C1565" s="17" t="s">
        <v>2057</v>
      </c>
      <c r="D1565" s="14" t="s">
        <v>207</v>
      </c>
      <c r="E1565" s="15" t="s">
        <v>1977</v>
      </c>
      <c r="F1565" s="7">
        <v>2.7</v>
      </c>
      <c r="G1565" s="7">
        <v>0</v>
      </c>
      <c r="H1565" s="7">
        <v>3.24</v>
      </c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31">
        <f t="shared" si="24"/>
        <v>5.94</v>
      </c>
      <c r="T1565" s="32"/>
    </row>
    <row r="1566" spans="1:20" ht="8.25" customHeight="1">
      <c r="A1566" s="5">
        <v>256</v>
      </c>
      <c r="B1566" s="13" t="s">
        <v>4697</v>
      </c>
      <c r="C1566" s="13" t="s">
        <v>4698</v>
      </c>
      <c r="D1566" s="14" t="s">
        <v>4665</v>
      </c>
      <c r="E1566" s="15" t="s">
        <v>2157</v>
      </c>
      <c r="F1566" s="7">
        <v>0</v>
      </c>
      <c r="G1566" s="7">
        <v>0</v>
      </c>
      <c r="H1566" s="7">
        <v>0</v>
      </c>
      <c r="I1566" s="7">
        <v>4.32</v>
      </c>
      <c r="J1566" s="7"/>
      <c r="K1566" s="7"/>
      <c r="L1566" s="7"/>
      <c r="M1566" s="7"/>
      <c r="N1566" s="7"/>
      <c r="O1566" s="7"/>
      <c r="P1566" s="7"/>
      <c r="Q1566" s="7"/>
      <c r="R1566" s="7"/>
      <c r="S1566" s="31">
        <f t="shared" si="24"/>
        <v>4.32</v>
      </c>
      <c r="T1566" s="33"/>
    </row>
    <row r="1567" spans="1:20" ht="8.25" customHeight="1">
      <c r="A1567" s="5">
        <v>243</v>
      </c>
      <c r="B1567" s="13" t="s">
        <v>2331</v>
      </c>
      <c r="C1567" s="13" t="s">
        <v>2332</v>
      </c>
      <c r="D1567" s="14" t="s">
        <v>207</v>
      </c>
      <c r="E1567" s="15" t="s">
        <v>2157</v>
      </c>
      <c r="F1567" s="7">
        <v>4.5</v>
      </c>
      <c r="G1567" s="7">
        <v>0</v>
      </c>
      <c r="H1567" s="7">
        <v>0</v>
      </c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31">
        <f t="shared" si="24"/>
        <v>4.5</v>
      </c>
      <c r="T1567" s="33"/>
    </row>
    <row r="1568" spans="1:20" ht="8.25" customHeight="1">
      <c r="A1568" s="5">
        <v>382</v>
      </c>
      <c r="B1568" s="13" t="s">
        <v>2444</v>
      </c>
      <c r="C1568" s="13" t="s">
        <v>2445</v>
      </c>
      <c r="D1568" s="14" t="s">
        <v>207</v>
      </c>
      <c r="E1568" s="15" t="s">
        <v>2157</v>
      </c>
      <c r="F1568" s="7">
        <v>1.89</v>
      </c>
      <c r="G1568" s="7">
        <v>0</v>
      </c>
      <c r="H1568" s="7">
        <v>0</v>
      </c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31">
        <f t="shared" si="24"/>
        <v>1.89</v>
      </c>
      <c r="T1568" s="33"/>
    </row>
    <row r="1569" spans="1:20" ht="8.25" customHeight="1">
      <c r="A1569" s="5">
        <v>243</v>
      </c>
      <c r="B1569" s="13" t="s">
        <v>2338</v>
      </c>
      <c r="C1569" s="13" t="s">
        <v>2339</v>
      </c>
      <c r="D1569" s="14" t="s">
        <v>207</v>
      </c>
      <c r="E1569" s="15" t="s">
        <v>2157</v>
      </c>
      <c r="F1569" s="7">
        <v>0</v>
      </c>
      <c r="G1569" s="7">
        <v>0</v>
      </c>
      <c r="H1569" s="7">
        <v>4.5</v>
      </c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31">
        <f t="shared" si="24"/>
        <v>4.5</v>
      </c>
      <c r="T1569" s="33"/>
    </row>
    <row r="1570" spans="1:20" s="26" customFormat="1" ht="8.25" customHeight="1">
      <c r="A1570" s="5">
        <v>164</v>
      </c>
      <c r="B1570" s="13" t="s">
        <v>4693</v>
      </c>
      <c r="C1570" s="13" t="s">
        <v>4694</v>
      </c>
      <c r="D1570" s="14" t="s">
        <v>4665</v>
      </c>
      <c r="E1570" s="15" t="s">
        <v>2157</v>
      </c>
      <c r="F1570" s="7">
        <v>0</v>
      </c>
      <c r="G1570" s="7">
        <v>0</v>
      </c>
      <c r="H1570" s="7">
        <v>0</v>
      </c>
      <c r="I1570" s="7">
        <v>7.2</v>
      </c>
      <c r="J1570" s="7"/>
      <c r="K1570" s="7"/>
      <c r="L1570" s="7"/>
      <c r="M1570" s="7"/>
      <c r="N1570" s="7"/>
      <c r="O1570" s="7"/>
      <c r="P1570" s="7"/>
      <c r="Q1570" s="7"/>
      <c r="R1570" s="7"/>
      <c r="S1570" s="31">
        <f t="shared" si="24"/>
        <v>7.2</v>
      </c>
      <c r="T1570" s="33"/>
    </row>
    <row r="1571" spans="1:20" s="26" customFormat="1" ht="8.25" customHeight="1">
      <c r="A1571" s="5">
        <v>256</v>
      </c>
      <c r="B1571" s="13" t="s">
        <v>2349</v>
      </c>
      <c r="C1571" s="13" t="s">
        <v>2350</v>
      </c>
      <c r="D1571" s="14" t="s">
        <v>207</v>
      </c>
      <c r="E1571" s="15" t="s">
        <v>2157</v>
      </c>
      <c r="F1571" s="7">
        <v>0</v>
      </c>
      <c r="G1571" s="7">
        <v>4.32</v>
      </c>
      <c r="H1571" s="7">
        <v>0</v>
      </c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31">
        <f t="shared" si="24"/>
        <v>4.32</v>
      </c>
      <c r="T1571" s="33"/>
    </row>
    <row r="1572" spans="1:20" s="26" customFormat="1" ht="8.25" customHeight="1">
      <c r="A1572" s="5">
        <v>156</v>
      </c>
      <c r="B1572" s="13" t="s">
        <v>2250</v>
      </c>
      <c r="C1572" s="13" t="s">
        <v>2251</v>
      </c>
      <c r="D1572" s="14" t="s">
        <v>207</v>
      </c>
      <c r="E1572" s="15" t="s">
        <v>2157</v>
      </c>
      <c r="F1572" s="7">
        <v>0</v>
      </c>
      <c r="G1572" s="7">
        <v>0</v>
      </c>
      <c r="H1572" s="7">
        <v>8.100000000000001</v>
      </c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31">
        <f t="shared" si="24"/>
        <v>8.100000000000001</v>
      </c>
      <c r="T1572" s="33"/>
    </row>
    <row r="1573" spans="1:20" s="26" customFormat="1" ht="8.25" customHeight="1">
      <c r="A1573" s="5">
        <v>385</v>
      </c>
      <c r="B1573" s="13" t="s">
        <v>2791</v>
      </c>
      <c r="C1573" s="13" t="s">
        <v>2792</v>
      </c>
      <c r="D1573" s="14" t="s">
        <v>207</v>
      </c>
      <c r="E1573" s="15" t="s">
        <v>2520</v>
      </c>
      <c r="F1573" s="7">
        <v>0</v>
      </c>
      <c r="G1573" s="7">
        <v>1.8</v>
      </c>
      <c r="H1573" s="7">
        <v>0</v>
      </c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31">
        <f t="shared" si="24"/>
        <v>1.8</v>
      </c>
      <c r="T1573" s="33"/>
    </row>
    <row r="1574" spans="1:20" s="26" customFormat="1" ht="8.25" customHeight="1">
      <c r="A1574" s="5">
        <v>291</v>
      </c>
      <c r="B1574" s="17" t="s">
        <v>2724</v>
      </c>
      <c r="C1574" s="17" t="s">
        <v>2725</v>
      </c>
      <c r="D1574" s="14" t="s">
        <v>207</v>
      </c>
      <c r="E1574" s="15" t="s">
        <v>2520</v>
      </c>
      <c r="F1574" s="7">
        <v>0</v>
      </c>
      <c r="G1574" s="7">
        <v>0</v>
      </c>
      <c r="H1574" s="7">
        <v>3.24</v>
      </c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31">
        <f t="shared" si="24"/>
        <v>3.24</v>
      </c>
      <c r="T1574" s="33"/>
    </row>
    <row r="1575" spans="1:20" s="26" customFormat="1" ht="8.25" customHeight="1">
      <c r="A1575" s="5">
        <v>335</v>
      </c>
      <c r="B1575" s="13" t="s">
        <v>2764</v>
      </c>
      <c r="C1575" s="13" t="s">
        <v>2765</v>
      </c>
      <c r="D1575" s="14" t="s">
        <v>207</v>
      </c>
      <c r="E1575" s="15" t="s">
        <v>2520</v>
      </c>
      <c r="F1575" s="7">
        <v>0</v>
      </c>
      <c r="G1575" s="7">
        <v>0</v>
      </c>
      <c r="H1575" s="7">
        <v>2.7</v>
      </c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31">
        <f t="shared" si="24"/>
        <v>2.7</v>
      </c>
      <c r="T1575" s="33"/>
    </row>
    <row r="1576" spans="1:20" s="26" customFormat="1" ht="8.25" customHeight="1">
      <c r="A1576" s="5">
        <v>256</v>
      </c>
      <c r="B1576" s="13" t="s">
        <v>5363</v>
      </c>
      <c r="C1576" s="13" t="s">
        <v>5364</v>
      </c>
      <c r="D1576" s="14" t="s">
        <v>5304</v>
      </c>
      <c r="E1576" s="15" t="s">
        <v>2520</v>
      </c>
      <c r="F1576" s="7">
        <v>0</v>
      </c>
      <c r="G1576" s="7">
        <v>0</v>
      </c>
      <c r="H1576" s="7">
        <v>0</v>
      </c>
      <c r="I1576" s="7"/>
      <c r="J1576" s="7"/>
      <c r="K1576" s="7"/>
      <c r="L1576" s="7"/>
      <c r="M1576" s="7"/>
      <c r="N1576" s="7"/>
      <c r="O1576" s="7"/>
      <c r="P1576" s="7">
        <v>4.32</v>
      </c>
      <c r="Q1576" s="7"/>
      <c r="R1576" s="7"/>
      <c r="S1576" s="31">
        <f t="shared" si="24"/>
        <v>4.32</v>
      </c>
      <c r="T1576" s="33"/>
    </row>
    <row r="1577" spans="1:20" s="26" customFormat="1" ht="8.25" customHeight="1">
      <c r="A1577" s="5">
        <v>58</v>
      </c>
      <c r="B1577" s="13" t="s">
        <v>2557</v>
      </c>
      <c r="C1577" s="13" t="s">
        <v>2558</v>
      </c>
      <c r="D1577" s="14" t="s">
        <v>207</v>
      </c>
      <c r="E1577" s="15" t="s">
        <v>2520</v>
      </c>
      <c r="F1577" s="7">
        <v>0</v>
      </c>
      <c r="G1577" s="7">
        <v>15</v>
      </c>
      <c r="H1577" s="7">
        <v>10.057500000000001</v>
      </c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31">
        <f t="shared" si="24"/>
        <v>25.0575</v>
      </c>
      <c r="T1577" s="33"/>
    </row>
    <row r="1578" spans="1:20" s="26" customFormat="1" ht="8.25" customHeight="1">
      <c r="A1578" s="5">
        <v>207</v>
      </c>
      <c r="B1578" s="13" t="s">
        <v>2738</v>
      </c>
      <c r="C1578" s="13" t="s">
        <v>2739</v>
      </c>
      <c r="D1578" s="14" t="s">
        <v>207</v>
      </c>
      <c r="E1578" s="15" t="s">
        <v>2520</v>
      </c>
      <c r="F1578" s="7">
        <v>2.7</v>
      </c>
      <c r="G1578" s="7">
        <v>0</v>
      </c>
      <c r="H1578" s="7">
        <v>2.7</v>
      </c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31">
        <f t="shared" si="24"/>
        <v>5.4</v>
      </c>
      <c r="T1578" s="33"/>
    </row>
    <row r="1579" spans="1:20" s="26" customFormat="1" ht="8.25" customHeight="1">
      <c r="A1579" s="5">
        <v>90</v>
      </c>
      <c r="B1579" s="13" t="s">
        <v>5302</v>
      </c>
      <c r="C1579" s="13" t="s">
        <v>5303</v>
      </c>
      <c r="D1579" s="14" t="s">
        <v>5304</v>
      </c>
      <c r="E1579" s="15" t="s">
        <v>5258</v>
      </c>
      <c r="F1579" s="7">
        <v>0</v>
      </c>
      <c r="G1579" s="7">
        <v>0</v>
      </c>
      <c r="H1579" s="7">
        <v>0</v>
      </c>
      <c r="I1579" s="7"/>
      <c r="J1579" s="7"/>
      <c r="K1579" s="7"/>
      <c r="L1579" s="7"/>
      <c r="M1579" s="7"/>
      <c r="N1579" s="7"/>
      <c r="O1579" s="7"/>
      <c r="P1579" s="7"/>
      <c r="Q1579" s="7">
        <v>18.14</v>
      </c>
      <c r="R1579" s="7"/>
      <c r="S1579" s="31">
        <f t="shared" si="24"/>
        <v>18.14</v>
      </c>
      <c r="T1579" s="33"/>
    </row>
    <row r="1580" spans="1:20" s="26" customFormat="1" ht="8.25" customHeight="1">
      <c r="A1580" s="5">
        <v>121</v>
      </c>
      <c r="B1580" s="13" t="s">
        <v>2738</v>
      </c>
      <c r="C1580" s="13" t="s">
        <v>2922</v>
      </c>
      <c r="D1580" s="14" t="s">
        <v>207</v>
      </c>
      <c r="E1580" s="15" t="s">
        <v>2869</v>
      </c>
      <c r="F1580" s="7">
        <v>0</v>
      </c>
      <c r="G1580" s="7">
        <v>0</v>
      </c>
      <c r="H1580" s="7">
        <v>13.5</v>
      </c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31">
        <f t="shared" si="24"/>
        <v>13.5</v>
      </c>
      <c r="T1580" s="33"/>
    </row>
    <row r="1581" spans="1:20" s="26" customFormat="1" ht="8.25" customHeight="1">
      <c r="A1581" s="5">
        <v>156</v>
      </c>
      <c r="B1581" s="13" t="s">
        <v>3283</v>
      </c>
      <c r="C1581" s="13" t="s">
        <v>3284</v>
      </c>
      <c r="D1581" s="14" t="s">
        <v>207</v>
      </c>
      <c r="E1581" s="15" t="s">
        <v>3162</v>
      </c>
      <c r="F1581" s="7">
        <v>1.89</v>
      </c>
      <c r="G1581" s="7">
        <v>4.32</v>
      </c>
      <c r="H1581" s="7">
        <v>0</v>
      </c>
      <c r="I1581" s="7"/>
      <c r="J1581" s="7"/>
      <c r="K1581" s="7">
        <v>3.6</v>
      </c>
      <c r="L1581" s="7"/>
      <c r="M1581" s="7"/>
      <c r="N1581" s="7"/>
      <c r="O1581" s="7"/>
      <c r="P1581" s="7"/>
      <c r="Q1581" s="7"/>
      <c r="R1581" s="7"/>
      <c r="S1581" s="31">
        <f t="shared" si="24"/>
        <v>9.81</v>
      </c>
      <c r="T1581" s="33"/>
    </row>
    <row r="1582" spans="1:20" ht="8.25" customHeight="1">
      <c r="A1582" s="5">
        <v>164</v>
      </c>
      <c r="B1582" s="13" t="s">
        <v>3257</v>
      </c>
      <c r="C1582" s="13" t="s">
        <v>3258</v>
      </c>
      <c r="D1582" s="14" t="s">
        <v>207</v>
      </c>
      <c r="E1582" s="15" t="s">
        <v>3162</v>
      </c>
      <c r="F1582" s="7">
        <v>0</v>
      </c>
      <c r="G1582" s="7">
        <v>0</v>
      </c>
      <c r="H1582" s="7">
        <v>8.100000000000001</v>
      </c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31">
        <f t="shared" si="24"/>
        <v>8.100000000000001</v>
      </c>
      <c r="T1582" s="33"/>
    </row>
    <row r="1583" spans="1:20" ht="8.25" customHeight="1">
      <c r="A1583" s="5">
        <v>256</v>
      </c>
      <c r="B1583" s="13" t="s">
        <v>3328</v>
      </c>
      <c r="C1583" s="13" t="s">
        <v>3329</v>
      </c>
      <c r="D1583" s="14" t="s">
        <v>207</v>
      </c>
      <c r="E1583" s="15" t="s">
        <v>3162</v>
      </c>
      <c r="F1583" s="7">
        <v>0</v>
      </c>
      <c r="G1583" s="7">
        <v>1.8</v>
      </c>
      <c r="H1583" s="7">
        <v>2.7</v>
      </c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31">
        <f t="shared" si="24"/>
        <v>4.5</v>
      </c>
      <c r="T1583" s="33"/>
    </row>
    <row r="1584" spans="1:20" ht="8.25" customHeight="1">
      <c r="A1584" s="5">
        <v>291</v>
      </c>
      <c r="B1584" s="13" t="s">
        <v>4809</v>
      </c>
      <c r="C1584" s="13" t="s">
        <v>4810</v>
      </c>
      <c r="D1584" s="14" t="s">
        <v>4775</v>
      </c>
      <c r="E1584" s="15" t="s">
        <v>3162</v>
      </c>
      <c r="F1584" s="7">
        <v>0</v>
      </c>
      <c r="G1584" s="7">
        <v>0</v>
      </c>
      <c r="H1584" s="7">
        <v>0</v>
      </c>
      <c r="I1584" s="7"/>
      <c r="J1584" s="7"/>
      <c r="K1584" s="7">
        <v>3.6</v>
      </c>
      <c r="L1584" s="7"/>
      <c r="M1584" s="7"/>
      <c r="N1584" s="7"/>
      <c r="O1584" s="7"/>
      <c r="P1584" s="7"/>
      <c r="Q1584" s="7"/>
      <c r="R1584" s="7"/>
      <c r="S1584" s="31">
        <f t="shared" si="24"/>
        <v>3.6</v>
      </c>
      <c r="T1584" s="33"/>
    </row>
    <row r="1585" spans="1:20" ht="8.25" customHeight="1">
      <c r="A1585" s="5">
        <v>371</v>
      </c>
      <c r="B1585" s="17" t="s">
        <v>3645</v>
      </c>
      <c r="C1585" s="17" t="s">
        <v>3646</v>
      </c>
      <c r="D1585" s="14" t="s">
        <v>207</v>
      </c>
      <c r="E1585" s="15" t="s">
        <v>3472</v>
      </c>
      <c r="F1585" s="7">
        <v>2.7</v>
      </c>
      <c r="G1585" s="7">
        <v>0</v>
      </c>
      <c r="H1585" s="7">
        <v>0</v>
      </c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31">
        <f t="shared" si="24"/>
        <v>2.7</v>
      </c>
      <c r="T1585" s="33"/>
    </row>
    <row r="1586" spans="1:20" ht="8.25" customHeight="1">
      <c r="A1586" s="5">
        <v>120</v>
      </c>
      <c r="B1586" s="17" t="s">
        <v>3328</v>
      </c>
      <c r="C1586" s="17" t="s">
        <v>3329</v>
      </c>
      <c r="D1586" s="14" t="s">
        <v>207</v>
      </c>
      <c r="E1586" s="15" t="s">
        <v>3472</v>
      </c>
      <c r="F1586" s="7">
        <v>0</v>
      </c>
      <c r="G1586" s="7">
        <v>0</v>
      </c>
      <c r="H1586" s="7">
        <v>13.5</v>
      </c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31">
        <f t="shared" si="24"/>
        <v>13.5</v>
      </c>
      <c r="T1586" s="33"/>
    </row>
    <row r="1587" spans="1:20" ht="8.25" customHeight="1">
      <c r="A1587" s="5">
        <v>461</v>
      </c>
      <c r="B1587" s="13" t="s">
        <v>3718</v>
      </c>
      <c r="C1587" s="13" t="s">
        <v>3719</v>
      </c>
      <c r="D1587" s="14" t="s">
        <v>207</v>
      </c>
      <c r="E1587" s="15" t="s">
        <v>3472</v>
      </c>
      <c r="F1587" s="7">
        <v>1.08</v>
      </c>
      <c r="G1587" s="7">
        <v>0</v>
      </c>
      <c r="H1587" s="7">
        <v>0</v>
      </c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31">
        <f t="shared" si="24"/>
        <v>1.08</v>
      </c>
      <c r="T1587" s="33"/>
    </row>
    <row r="1588" spans="1:20" ht="8.25" customHeight="1">
      <c r="A1588" s="5">
        <v>416</v>
      </c>
      <c r="B1588" s="13" t="s">
        <v>4029</v>
      </c>
      <c r="C1588" s="13" t="s">
        <v>4030</v>
      </c>
      <c r="D1588" s="14" t="s">
        <v>207</v>
      </c>
      <c r="E1588" s="15" t="s">
        <v>3756</v>
      </c>
      <c r="F1588" s="7">
        <v>1.89</v>
      </c>
      <c r="G1588" s="7">
        <v>0</v>
      </c>
      <c r="H1588" s="7">
        <v>0</v>
      </c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31">
        <f t="shared" si="24"/>
        <v>1.89</v>
      </c>
      <c r="T1588" s="33"/>
    </row>
    <row r="1589" spans="1:20" ht="8.25" customHeight="1">
      <c r="A1589" s="5">
        <v>248</v>
      </c>
      <c r="B1589" s="13" t="s">
        <v>3920</v>
      </c>
      <c r="C1589" s="13" t="s">
        <v>3090</v>
      </c>
      <c r="D1589" s="14" t="s">
        <v>207</v>
      </c>
      <c r="E1589" s="15" t="s">
        <v>3756</v>
      </c>
      <c r="F1589" s="7">
        <v>6.39</v>
      </c>
      <c r="G1589" s="7">
        <v>0</v>
      </c>
      <c r="H1589" s="7">
        <v>0</v>
      </c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31">
        <f t="shared" si="24"/>
        <v>6.39</v>
      </c>
      <c r="T1589" s="33"/>
    </row>
    <row r="1590" spans="1:20" ht="8.25" customHeight="1">
      <c r="A1590" s="5">
        <v>416</v>
      </c>
      <c r="B1590" s="13" t="s">
        <v>4031</v>
      </c>
      <c r="C1590" s="13" t="s">
        <v>4032</v>
      </c>
      <c r="D1590" s="14" t="s">
        <v>207</v>
      </c>
      <c r="E1590" s="15" t="s">
        <v>3756</v>
      </c>
      <c r="F1590" s="7">
        <v>1.89</v>
      </c>
      <c r="G1590" s="7">
        <v>0</v>
      </c>
      <c r="H1590" s="7">
        <v>0</v>
      </c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31">
        <f t="shared" si="24"/>
        <v>1.89</v>
      </c>
      <c r="T1590" s="33"/>
    </row>
    <row r="1591" spans="1:20" ht="8.25" customHeight="1">
      <c r="A1591" s="5">
        <v>261</v>
      </c>
      <c r="B1591" s="17" t="s">
        <v>4184</v>
      </c>
      <c r="C1591" s="17" t="s">
        <v>4185</v>
      </c>
      <c r="D1591" s="14" t="s">
        <v>207</v>
      </c>
      <c r="E1591" s="15" t="s">
        <v>4088</v>
      </c>
      <c r="F1591" s="7">
        <v>0</v>
      </c>
      <c r="G1591" s="7">
        <v>0</v>
      </c>
      <c r="H1591" s="7">
        <v>3.24</v>
      </c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31">
        <f t="shared" si="24"/>
        <v>3.24</v>
      </c>
      <c r="T1591" s="33"/>
    </row>
    <row r="1592" spans="1:20" ht="8.25" customHeight="1">
      <c r="A1592" s="5">
        <v>319</v>
      </c>
      <c r="B1592" s="13" t="s">
        <v>2318</v>
      </c>
      <c r="C1592" s="13" t="s">
        <v>4280</v>
      </c>
      <c r="D1592" s="14" t="s">
        <v>207</v>
      </c>
      <c r="E1592" s="15" t="s">
        <v>4088</v>
      </c>
      <c r="F1592" s="7">
        <v>0</v>
      </c>
      <c r="G1592" s="7">
        <v>1.8</v>
      </c>
      <c r="H1592" s="7">
        <v>0</v>
      </c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31">
        <f t="shared" si="24"/>
        <v>1.8</v>
      </c>
      <c r="T1592" s="33"/>
    </row>
    <row r="1593" spans="1:20" ht="8.25" customHeight="1">
      <c r="A1593" s="5">
        <v>64</v>
      </c>
      <c r="B1593" s="13" t="s">
        <v>2469</v>
      </c>
      <c r="C1593" s="13" t="s">
        <v>4356</v>
      </c>
      <c r="D1593" s="14" t="s">
        <v>207</v>
      </c>
      <c r="E1593" s="15" t="s">
        <v>4334</v>
      </c>
      <c r="F1593" s="7">
        <v>19.5</v>
      </c>
      <c r="G1593" s="7">
        <v>7.485</v>
      </c>
      <c r="H1593" s="7">
        <v>0</v>
      </c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31">
        <f t="shared" si="24"/>
        <v>26.985</v>
      </c>
      <c r="T1593" s="33"/>
    </row>
    <row r="1594" spans="1:20" ht="8.25" customHeight="1">
      <c r="A1594" s="12">
        <v>315</v>
      </c>
      <c r="B1594" s="13" t="s">
        <v>4507</v>
      </c>
      <c r="C1594" s="13" t="s">
        <v>4508</v>
      </c>
      <c r="D1594" s="14" t="s">
        <v>207</v>
      </c>
      <c r="E1594" s="15" t="s">
        <v>4334</v>
      </c>
      <c r="F1594" s="7">
        <v>1.89</v>
      </c>
      <c r="G1594" s="7">
        <v>0</v>
      </c>
      <c r="H1594" s="7">
        <v>0</v>
      </c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31">
        <f t="shared" si="24"/>
        <v>1.89</v>
      </c>
      <c r="T1594" s="33"/>
    </row>
    <row r="1595" spans="1:20" ht="8.25" customHeight="1">
      <c r="A1595" s="12">
        <v>177</v>
      </c>
      <c r="B1595" s="13" t="s">
        <v>167</v>
      </c>
      <c r="C1595" s="13" t="s">
        <v>168</v>
      </c>
      <c r="D1595" s="14" t="s">
        <v>169</v>
      </c>
      <c r="E1595" s="15" t="s">
        <v>9</v>
      </c>
      <c r="F1595" s="7">
        <v>0</v>
      </c>
      <c r="G1595" s="7">
        <v>5.4</v>
      </c>
      <c r="H1595" s="7">
        <v>0</v>
      </c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31">
        <f t="shared" si="24"/>
        <v>5.4</v>
      </c>
      <c r="T1595" s="32"/>
    </row>
    <row r="1596" spans="1:20" ht="8.25" customHeight="1">
      <c r="A1596" s="5">
        <v>121</v>
      </c>
      <c r="B1596" s="13" t="s">
        <v>490</v>
      </c>
      <c r="C1596" s="13" t="s">
        <v>491</v>
      </c>
      <c r="D1596" s="14" t="s">
        <v>169</v>
      </c>
      <c r="E1596" s="15" t="s">
        <v>342</v>
      </c>
      <c r="F1596" s="7">
        <v>0</v>
      </c>
      <c r="G1596" s="7">
        <v>5.4</v>
      </c>
      <c r="H1596" s="7">
        <v>4.5</v>
      </c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31">
        <f t="shared" si="24"/>
        <v>9.9</v>
      </c>
      <c r="T1596" s="32"/>
    </row>
    <row r="1597" spans="1:20" ht="8.25" customHeight="1">
      <c r="A1597" s="5">
        <v>324</v>
      </c>
      <c r="B1597" s="13" t="s">
        <v>360</v>
      </c>
      <c r="C1597" s="13" t="s">
        <v>646</v>
      </c>
      <c r="D1597" s="14" t="s">
        <v>169</v>
      </c>
      <c r="E1597" s="15" t="s">
        <v>342</v>
      </c>
      <c r="F1597" s="7">
        <v>1.08</v>
      </c>
      <c r="G1597" s="7">
        <v>0</v>
      </c>
      <c r="H1597" s="7">
        <v>0</v>
      </c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31">
        <f t="shared" si="24"/>
        <v>1.08</v>
      </c>
      <c r="T1597" s="32"/>
    </row>
    <row r="1598" spans="1:20" ht="8.25" customHeight="1">
      <c r="A1598" s="5">
        <v>372</v>
      </c>
      <c r="B1598" s="13" t="s">
        <v>360</v>
      </c>
      <c r="C1598" s="13" t="s">
        <v>921</v>
      </c>
      <c r="D1598" s="14" t="s">
        <v>169</v>
      </c>
      <c r="E1598" s="15" t="s">
        <v>665</v>
      </c>
      <c r="F1598" s="7">
        <v>1.08</v>
      </c>
      <c r="G1598" s="7">
        <v>0</v>
      </c>
      <c r="H1598" s="7">
        <v>0</v>
      </c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31">
        <f t="shared" si="24"/>
        <v>1.08</v>
      </c>
      <c r="T1598" s="32"/>
    </row>
    <row r="1599" spans="1:20" ht="8.25" customHeight="1">
      <c r="A1599" s="5">
        <v>205</v>
      </c>
      <c r="B1599" s="17" t="s">
        <v>781</v>
      </c>
      <c r="C1599" s="17" t="s">
        <v>782</v>
      </c>
      <c r="D1599" s="14" t="s">
        <v>169</v>
      </c>
      <c r="E1599" s="15" t="s">
        <v>665</v>
      </c>
      <c r="F1599" s="7">
        <v>0</v>
      </c>
      <c r="G1599" s="7">
        <v>5.4</v>
      </c>
      <c r="H1599" s="7">
        <v>0</v>
      </c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31">
        <f t="shared" si="24"/>
        <v>5.4</v>
      </c>
      <c r="T1599" s="32"/>
    </row>
    <row r="1600" spans="1:20" ht="8.25" customHeight="1">
      <c r="A1600" s="5">
        <v>372</v>
      </c>
      <c r="B1600" s="13" t="s">
        <v>781</v>
      </c>
      <c r="C1600" s="13" t="s">
        <v>1204</v>
      </c>
      <c r="D1600" s="14" t="s">
        <v>169</v>
      </c>
      <c r="E1600" s="15" t="s">
        <v>949</v>
      </c>
      <c r="F1600" s="7">
        <v>1.08</v>
      </c>
      <c r="G1600" s="7">
        <v>0</v>
      </c>
      <c r="H1600" s="7">
        <v>0</v>
      </c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31">
        <f t="shared" si="24"/>
        <v>1.08</v>
      </c>
      <c r="T1600" s="32"/>
    </row>
    <row r="1601" spans="1:20" ht="8.25" customHeight="1">
      <c r="A1601" s="5">
        <v>101</v>
      </c>
      <c r="B1601" s="13" t="s">
        <v>1036</v>
      </c>
      <c r="C1601" s="13" t="s">
        <v>1037</v>
      </c>
      <c r="D1601" s="14" t="s">
        <v>169</v>
      </c>
      <c r="E1601" s="15" t="s">
        <v>949</v>
      </c>
      <c r="F1601" s="7">
        <v>0</v>
      </c>
      <c r="G1601" s="7">
        <f>9+5.4</f>
        <v>14.4</v>
      </c>
      <c r="H1601" s="7">
        <v>0</v>
      </c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31">
        <f t="shared" si="24"/>
        <v>14.4</v>
      </c>
      <c r="T1601" s="32"/>
    </row>
    <row r="1602" spans="1:20" ht="8.25" customHeight="1">
      <c r="A1602" s="5">
        <v>145</v>
      </c>
      <c r="B1602" s="13" t="s">
        <v>1316</v>
      </c>
      <c r="C1602" s="13" t="s">
        <v>1317</v>
      </c>
      <c r="D1602" s="14" t="s">
        <v>169</v>
      </c>
      <c r="E1602" s="15" t="s">
        <v>1227</v>
      </c>
      <c r="F1602" s="7">
        <v>0</v>
      </c>
      <c r="G1602" s="7">
        <v>9</v>
      </c>
      <c r="H1602" s="7">
        <v>0</v>
      </c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31">
        <f aca="true" t="shared" si="25" ref="S1602:S1665">SUM(F1602:R1602)</f>
        <v>9</v>
      </c>
      <c r="T1602" s="32"/>
    </row>
    <row r="1603" spans="1:20" ht="8.25" customHeight="1">
      <c r="A1603" s="5">
        <v>62</v>
      </c>
      <c r="B1603" s="13" t="s">
        <v>1566</v>
      </c>
      <c r="C1603" s="13" t="s">
        <v>1567</v>
      </c>
      <c r="D1603" s="14" t="s">
        <v>169</v>
      </c>
      <c r="E1603" s="18" t="s">
        <v>1521</v>
      </c>
      <c r="F1603" s="7">
        <v>0</v>
      </c>
      <c r="G1603" s="7">
        <f>15+9</f>
        <v>24</v>
      </c>
      <c r="H1603" s="7">
        <v>0</v>
      </c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31">
        <f t="shared" si="25"/>
        <v>24</v>
      </c>
      <c r="T1603" s="32"/>
    </row>
    <row r="1604" spans="1:20" ht="8.25" customHeight="1">
      <c r="A1604" s="12">
        <v>161</v>
      </c>
      <c r="B1604" s="13" t="s">
        <v>1884</v>
      </c>
      <c r="C1604" s="13" t="s">
        <v>1885</v>
      </c>
      <c r="D1604" s="14" t="s">
        <v>169</v>
      </c>
      <c r="E1604" s="15" t="s">
        <v>1792</v>
      </c>
      <c r="F1604" s="7">
        <v>0</v>
      </c>
      <c r="G1604" s="7">
        <v>5.4</v>
      </c>
      <c r="H1604" s="7">
        <v>0</v>
      </c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31">
        <f t="shared" si="25"/>
        <v>5.4</v>
      </c>
      <c r="T1604" s="32"/>
    </row>
    <row r="1605" spans="1:20" ht="8.25" customHeight="1">
      <c r="A1605" s="12">
        <v>161</v>
      </c>
      <c r="B1605" s="13" t="s">
        <v>2061</v>
      </c>
      <c r="C1605" s="13" t="s">
        <v>2062</v>
      </c>
      <c r="D1605" s="13" t="s">
        <v>169</v>
      </c>
      <c r="E1605" s="15" t="s">
        <v>1977</v>
      </c>
      <c r="F1605" s="7">
        <v>0</v>
      </c>
      <c r="G1605" s="7">
        <v>5.4</v>
      </c>
      <c r="H1605" s="7">
        <v>0</v>
      </c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31">
        <f t="shared" si="25"/>
        <v>5.4</v>
      </c>
      <c r="T1605" s="32"/>
    </row>
    <row r="1606" spans="1:20" ht="8.25" customHeight="1">
      <c r="A1606" s="5">
        <v>144</v>
      </c>
      <c r="B1606" s="13" t="s">
        <v>2241</v>
      </c>
      <c r="C1606" s="13" t="s">
        <v>2242</v>
      </c>
      <c r="D1606" s="14" t="s">
        <v>169</v>
      </c>
      <c r="E1606" s="15" t="s">
        <v>2157</v>
      </c>
      <c r="F1606" s="7">
        <v>0</v>
      </c>
      <c r="G1606" s="7">
        <v>9</v>
      </c>
      <c r="H1606" s="7">
        <v>0</v>
      </c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31">
        <f t="shared" si="25"/>
        <v>9</v>
      </c>
      <c r="T1606" s="33"/>
    </row>
    <row r="1607" spans="1:20" ht="8.25" customHeight="1">
      <c r="A1607" s="5">
        <v>145</v>
      </c>
      <c r="B1607" s="13" t="s">
        <v>2612</v>
      </c>
      <c r="C1607" s="13" t="s">
        <v>2613</v>
      </c>
      <c r="D1607" s="14" t="s">
        <v>169</v>
      </c>
      <c r="E1607" s="15" t="s">
        <v>2520</v>
      </c>
      <c r="F1607" s="7">
        <v>0</v>
      </c>
      <c r="G1607" s="7">
        <v>9</v>
      </c>
      <c r="H1607" s="7">
        <v>0</v>
      </c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31">
        <f t="shared" si="25"/>
        <v>9</v>
      </c>
      <c r="T1607" s="33"/>
    </row>
    <row r="1608" spans="1:20" ht="8.25" customHeight="1">
      <c r="A1608" s="5">
        <v>219</v>
      </c>
      <c r="B1608" s="13" t="s">
        <v>1655</v>
      </c>
      <c r="C1608" s="13" t="s">
        <v>1656</v>
      </c>
      <c r="D1608" s="14" t="s">
        <v>1657</v>
      </c>
      <c r="E1608" s="15" t="s">
        <v>1521</v>
      </c>
      <c r="F1608" s="7">
        <v>4.5</v>
      </c>
      <c r="G1608" s="7">
        <v>0</v>
      </c>
      <c r="H1608" s="7">
        <v>0</v>
      </c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31">
        <f t="shared" si="25"/>
        <v>4.5</v>
      </c>
      <c r="T1608" s="32"/>
    </row>
    <row r="1609" spans="1:20" ht="8.25" customHeight="1">
      <c r="A1609" s="5">
        <v>313</v>
      </c>
      <c r="B1609" s="17" t="s">
        <v>1712</v>
      </c>
      <c r="C1609" s="17" t="s">
        <v>1713</v>
      </c>
      <c r="D1609" s="14" t="s">
        <v>1657</v>
      </c>
      <c r="E1609" s="15" t="s">
        <v>1521</v>
      </c>
      <c r="F1609" s="7">
        <v>2.7</v>
      </c>
      <c r="G1609" s="7">
        <v>0</v>
      </c>
      <c r="H1609" s="7">
        <v>0</v>
      </c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31">
        <f t="shared" si="25"/>
        <v>2.7</v>
      </c>
      <c r="T1609" s="32"/>
    </row>
    <row r="1610" spans="1:20" ht="8.25" customHeight="1">
      <c r="A1610" s="5">
        <v>335</v>
      </c>
      <c r="B1610" s="13" t="s">
        <v>2752</v>
      </c>
      <c r="C1610" s="13" t="s">
        <v>2753</v>
      </c>
      <c r="D1610" s="14" t="s">
        <v>1657</v>
      </c>
      <c r="E1610" s="15" t="s">
        <v>2520</v>
      </c>
      <c r="F1610" s="7">
        <v>2.7</v>
      </c>
      <c r="G1610" s="7">
        <v>0</v>
      </c>
      <c r="H1610" s="7">
        <v>0</v>
      </c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31">
        <f t="shared" si="25"/>
        <v>2.7</v>
      </c>
      <c r="T1610" s="33"/>
    </row>
    <row r="1611" spans="1:20" ht="8.25" customHeight="1">
      <c r="A1611" s="5">
        <v>335</v>
      </c>
      <c r="B1611" s="13" t="s">
        <v>3383</v>
      </c>
      <c r="C1611" s="13" t="s">
        <v>3384</v>
      </c>
      <c r="D1611" s="14" t="s">
        <v>1657</v>
      </c>
      <c r="E1611" s="15" t="s">
        <v>3162</v>
      </c>
      <c r="F1611" s="7">
        <v>2.7</v>
      </c>
      <c r="G1611" s="7">
        <v>0</v>
      </c>
      <c r="H1611" s="7">
        <v>0</v>
      </c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31">
        <f t="shared" si="25"/>
        <v>2.7</v>
      </c>
      <c r="T1611" s="33"/>
    </row>
    <row r="1612" spans="1:20" ht="8.25" customHeight="1">
      <c r="A1612" s="5">
        <v>371</v>
      </c>
      <c r="B1612" s="13" t="s">
        <v>4001</v>
      </c>
      <c r="C1612" s="13" t="s">
        <v>4002</v>
      </c>
      <c r="D1612" s="14" t="s">
        <v>1657</v>
      </c>
      <c r="E1612" s="15" t="s">
        <v>3756</v>
      </c>
      <c r="F1612" s="7">
        <v>2.7</v>
      </c>
      <c r="G1612" s="7">
        <v>0</v>
      </c>
      <c r="H1612" s="7">
        <v>0</v>
      </c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31">
        <f t="shared" si="25"/>
        <v>2.7</v>
      </c>
      <c r="T1612" s="33"/>
    </row>
    <row r="1613" spans="1:20" ht="8.25" customHeight="1">
      <c r="A1613" s="12">
        <v>313</v>
      </c>
      <c r="B1613" s="13" t="s">
        <v>320</v>
      </c>
      <c r="C1613" s="13" t="s">
        <v>321</v>
      </c>
      <c r="D1613" s="14" t="s">
        <v>15</v>
      </c>
      <c r="E1613" s="15" t="s">
        <v>9</v>
      </c>
      <c r="F1613" s="7">
        <v>1.5</v>
      </c>
      <c r="G1613" s="7">
        <v>0</v>
      </c>
      <c r="H1613" s="7">
        <v>0</v>
      </c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31">
        <f t="shared" si="25"/>
        <v>1.5</v>
      </c>
      <c r="T1613" s="32"/>
    </row>
    <row r="1614" spans="1:20" ht="8.25" customHeight="1">
      <c r="A1614" s="12">
        <v>219</v>
      </c>
      <c r="B1614" s="13" t="s">
        <v>5319</v>
      </c>
      <c r="C1614" s="13" t="s">
        <v>5320</v>
      </c>
      <c r="D1614" s="14" t="s">
        <v>5115</v>
      </c>
      <c r="E1614" s="15" t="s">
        <v>9</v>
      </c>
      <c r="F1614" s="7">
        <v>0</v>
      </c>
      <c r="G1614" s="7">
        <v>0</v>
      </c>
      <c r="H1614" s="7">
        <v>0</v>
      </c>
      <c r="I1614" s="7"/>
      <c r="J1614" s="7"/>
      <c r="K1614" s="7"/>
      <c r="L1614" s="7"/>
      <c r="M1614" s="7"/>
      <c r="N1614" s="7"/>
      <c r="O1614" s="7"/>
      <c r="P1614" s="7">
        <v>4.32</v>
      </c>
      <c r="Q1614" s="7"/>
      <c r="R1614" s="7"/>
      <c r="S1614" s="31">
        <f t="shared" si="25"/>
        <v>4.32</v>
      </c>
      <c r="T1614" s="32"/>
    </row>
    <row r="1615" spans="1:20" ht="8.25" customHeight="1">
      <c r="A1615" s="12">
        <v>89</v>
      </c>
      <c r="B1615" s="13" t="s">
        <v>161</v>
      </c>
      <c r="C1615" s="13" t="s">
        <v>14</v>
      </c>
      <c r="D1615" s="14" t="s">
        <v>15</v>
      </c>
      <c r="E1615" s="15" t="s">
        <v>9</v>
      </c>
      <c r="F1615" s="7">
        <v>3</v>
      </c>
      <c r="G1615" s="7">
        <v>1.8</v>
      </c>
      <c r="H1615" s="7">
        <v>0</v>
      </c>
      <c r="I1615" s="7"/>
      <c r="J1615" s="7"/>
      <c r="K1615" s="7"/>
      <c r="L1615" s="7"/>
      <c r="M1615" s="7"/>
      <c r="N1615" s="7"/>
      <c r="O1615" s="7"/>
      <c r="P1615" s="7">
        <v>12</v>
      </c>
      <c r="Q1615" s="7"/>
      <c r="R1615" s="7"/>
      <c r="S1615" s="31">
        <f t="shared" si="25"/>
        <v>16.8</v>
      </c>
      <c r="T1615" s="32"/>
    </row>
    <row r="1616" spans="1:20" ht="8.25" customHeight="1">
      <c r="A1616" s="12">
        <v>177</v>
      </c>
      <c r="B1616" s="17" t="s">
        <v>180</v>
      </c>
      <c r="C1616" s="17" t="s">
        <v>181</v>
      </c>
      <c r="D1616" s="14" t="s">
        <v>15</v>
      </c>
      <c r="E1616" s="15" t="s">
        <v>9</v>
      </c>
      <c r="F1616" s="7">
        <v>0</v>
      </c>
      <c r="G1616" s="7">
        <v>0</v>
      </c>
      <c r="H1616" s="7">
        <v>5.4</v>
      </c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31">
        <f t="shared" si="25"/>
        <v>5.4</v>
      </c>
      <c r="T1616" s="32"/>
    </row>
    <row r="1617" spans="1:20" ht="8.25" customHeight="1">
      <c r="A1617" s="12">
        <v>335</v>
      </c>
      <c r="B1617" s="13" t="s">
        <v>335</v>
      </c>
      <c r="C1617" s="13" t="s">
        <v>181</v>
      </c>
      <c r="D1617" s="14" t="s">
        <v>15</v>
      </c>
      <c r="E1617" s="15" t="s">
        <v>9</v>
      </c>
      <c r="F1617" s="7">
        <v>0.9</v>
      </c>
      <c r="G1617" s="7">
        <v>0</v>
      </c>
      <c r="H1617" s="7">
        <v>0</v>
      </c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31">
        <f t="shared" si="25"/>
        <v>0.9</v>
      </c>
      <c r="T1617" s="32"/>
    </row>
    <row r="1618" spans="1:20" ht="8.25" customHeight="1">
      <c r="A1618" s="12">
        <v>73</v>
      </c>
      <c r="B1618" s="13" t="s">
        <v>5197</v>
      </c>
      <c r="C1618" s="13" t="s">
        <v>5198</v>
      </c>
      <c r="D1618" s="14" t="s">
        <v>5115</v>
      </c>
      <c r="E1618" s="15" t="s">
        <v>5199</v>
      </c>
      <c r="F1618" s="7">
        <v>0</v>
      </c>
      <c r="G1618" s="7">
        <v>0</v>
      </c>
      <c r="H1618" s="7">
        <v>0</v>
      </c>
      <c r="I1618" s="7"/>
      <c r="J1618" s="7"/>
      <c r="K1618" s="7"/>
      <c r="L1618" s="7"/>
      <c r="M1618" s="7"/>
      <c r="N1618" s="7"/>
      <c r="O1618" s="7"/>
      <c r="P1618" s="7">
        <v>20</v>
      </c>
      <c r="Q1618" s="7"/>
      <c r="R1618" s="7"/>
      <c r="S1618" s="31">
        <f t="shared" si="25"/>
        <v>20</v>
      </c>
      <c r="T1618" s="32"/>
    </row>
    <row r="1619" spans="1:20" ht="8.25" customHeight="1">
      <c r="A1619" s="12">
        <v>256</v>
      </c>
      <c r="B1619" s="13" t="s">
        <v>249</v>
      </c>
      <c r="C1619" s="13" t="s">
        <v>250</v>
      </c>
      <c r="D1619" s="14" t="s">
        <v>15</v>
      </c>
      <c r="E1619" s="15" t="s">
        <v>9</v>
      </c>
      <c r="F1619" s="7">
        <v>0</v>
      </c>
      <c r="G1619" s="7">
        <v>3</v>
      </c>
      <c r="H1619" s="7">
        <v>0</v>
      </c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31">
        <f t="shared" si="25"/>
        <v>3</v>
      </c>
      <c r="T1619" s="32"/>
    </row>
    <row r="1620" spans="1:20" ht="8.25" customHeight="1">
      <c r="A1620" s="12">
        <v>177</v>
      </c>
      <c r="B1620" s="13" t="s">
        <v>173</v>
      </c>
      <c r="C1620" s="13" t="s">
        <v>14</v>
      </c>
      <c r="D1620" s="14" t="s">
        <v>15</v>
      </c>
      <c r="E1620" s="15" t="s">
        <v>9</v>
      </c>
      <c r="F1620" s="7">
        <v>0</v>
      </c>
      <c r="G1620" s="7">
        <v>0</v>
      </c>
      <c r="H1620" s="7">
        <v>5.4</v>
      </c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31">
        <f t="shared" si="25"/>
        <v>5.4</v>
      </c>
      <c r="T1620" s="32"/>
    </row>
    <row r="1621" spans="1:20" ht="8.25" customHeight="1">
      <c r="A1621" s="12">
        <v>190</v>
      </c>
      <c r="B1621" s="13" t="s">
        <v>192</v>
      </c>
      <c r="C1621" s="13" t="s">
        <v>193</v>
      </c>
      <c r="D1621" s="14" t="s">
        <v>15</v>
      </c>
      <c r="E1621" s="15" t="s">
        <v>9</v>
      </c>
      <c r="F1621" s="7">
        <v>5</v>
      </c>
      <c r="G1621" s="7">
        <v>0</v>
      </c>
      <c r="H1621" s="7">
        <v>0</v>
      </c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31">
        <f t="shared" si="25"/>
        <v>5</v>
      </c>
      <c r="T1621" s="32"/>
    </row>
    <row r="1622" spans="1:20" ht="8.25" customHeight="1">
      <c r="A1622" s="12">
        <v>218</v>
      </c>
      <c r="B1622" s="13" t="s">
        <v>5318</v>
      </c>
      <c r="C1622" s="13" t="s">
        <v>5114</v>
      </c>
      <c r="D1622" s="14" t="s">
        <v>5115</v>
      </c>
      <c r="E1622" s="15" t="s">
        <v>9</v>
      </c>
      <c r="F1622" s="7">
        <v>0</v>
      </c>
      <c r="G1622" s="7">
        <v>0</v>
      </c>
      <c r="H1622" s="7">
        <v>0</v>
      </c>
      <c r="I1622" s="7"/>
      <c r="J1622" s="7"/>
      <c r="K1622" s="7"/>
      <c r="L1622" s="7"/>
      <c r="M1622" s="7"/>
      <c r="N1622" s="7"/>
      <c r="O1622" s="7"/>
      <c r="P1622" s="7">
        <v>4.32</v>
      </c>
      <c r="Q1622" s="7"/>
      <c r="R1622" s="7"/>
      <c r="S1622" s="31">
        <f t="shared" si="25"/>
        <v>4.32</v>
      </c>
      <c r="T1622" s="32"/>
    </row>
    <row r="1623" spans="1:20" s="26" customFormat="1" ht="8.25" customHeight="1">
      <c r="A1623" s="12">
        <v>335</v>
      </c>
      <c r="B1623" s="13" t="s">
        <v>336</v>
      </c>
      <c r="C1623" s="13" t="s">
        <v>154</v>
      </c>
      <c r="D1623" s="14" t="s">
        <v>15</v>
      </c>
      <c r="E1623" s="15" t="s">
        <v>9</v>
      </c>
      <c r="F1623" s="7">
        <v>0.9</v>
      </c>
      <c r="G1623" s="7">
        <v>0</v>
      </c>
      <c r="H1623" s="7">
        <v>0</v>
      </c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31">
        <f t="shared" si="25"/>
        <v>0.9</v>
      </c>
      <c r="T1623" s="32"/>
    </row>
    <row r="1624" spans="1:20" s="26" customFormat="1" ht="8.25" customHeight="1">
      <c r="A1624" s="12">
        <v>153</v>
      </c>
      <c r="B1624" s="13" t="s">
        <v>5200</v>
      </c>
      <c r="C1624" s="13" t="s">
        <v>5201</v>
      </c>
      <c r="D1624" s="14" t="s">
        <v>5115</v>
      </c>
      <c r="E1624" s="15" t="s">
        <v>5199</v>
      </c>
      <c r="F1624" s="7">
        <v>0</v>
      </c>
      <c r="G1624" s="7">
        <v>0</v>
      </c>
      <c r="H1624" s="7">
        <v>0</v>
      </c>
      <c r="I1624" s="7"/>
      <c r="J1624" s="7"/>
      <c r="K1624" s="7"/>
      <c r="L1624" s="7"/>
      <c r="M1624" s="7"/>
      <c r="N1624" s="7"/>
      <c r="O1624" s="7"/>
      <c r="P1624" s="7">
        <v>7.2</v>
      </c>
      <c r="Q1624" s="7"/>
      <c r="R1624" s="7"/>
      <c r="S1624" s="31">
        <f t="shared" si="25"/>
        <v>7.2</v>
      </c>
      <c r="T1624" s="32"/>
    </row>
    <row r="1625" spans="1:20" s="26" customFormat="1" ht="8.25" customHeight="1">
      <c r="A1625" s="12">
        <v>103</v>
      </c>
      <c r="B1625" s="13" t="s">
        <v>59</v>
      </c>
      <c r="C1625" s="13" t="s">
        <v>60</v>
      </c>
      <c r="D1625" s="14" t="s">
        <v>15</v>
      </c>
      <c r="E1625" s="15" t="s">
        <v>9</v>
      </c>
      <c r="F1625" s="7">
        <v>12.5</v>
      </c>
      <c r="G1625" s="7">
        <v>0</v>
      </c>
      <c r="H1625" s="7">
        <v>0</v>
      </c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31">
        <f t="shared" si="25"/>
        <v>12.5</v>
      </c>
      <c r="T1625" s="32"/>
    </row>
    <row r="1626" spans="1:20" s="26" customFormat="1" ht="8.25" customHeight="1">
      <c r="A1626" s="12">
        <v>4</v>
      </c>
      <c r="B1626" s="13" t="s">
        <v>13</v>
      </c>
      <c r="C1626" s="13" t="s">
        <v>14</v>
      </c>
      <c r="D1626" s="14" t="s">
        <v>15</v>
      </c>
      <c r="E1626" s="15" t="s">
        <v>9</v>
      </c>
      <c r="F1626" s="7">
        <v>0</v>
      </c>
      <c r="G1626" s="7">
        <v>35</v>
      </c>
      <c r="H1626" s="7">
        <v>13.5</v>
      </c>
      <c r="I1626" s="7"/>
      <c r="J1626" s="7"/>
      <c r="K1626" s="7"/>
      <c r="L1626" s="7"/>
      <c r="M1626" s="7"/>
      <c r="N1626" s="7"/>
      <c r="O1626" s="7"/>
      <c r="P1626" s="7"/>
      <c r="Q1626" s="7">
        <v>120</v>
      </c>
      <c r="R1626" s="7"/>
      <c r="S1626" s="31">
        <f t="shared" si="25"/>
        <v>168.5</v>
      </c>
      <c r="T1626" s="32"/>
    </row>
    <row r="1627" spans="1:20" ht="8.25" customHeight="1">
      <c r="A1627" s="12">
        <v>207</v>
      </c>
      <c r="B1627" s="13" t="s">
        <v>5321</v>
      </c>
      <c r="C1627" s="13" t="s">
        <v>5322</v>
      </c>
      <c r="D1627" s="14" t="s">
        <v>5115</v>
      </c>
      <c r="E1627" s="15" t="s">
        <v>9</v>
      </c>
      <c r="F1627" s="7">
        <v>0</v>
      </c>
      <c r="G1627" s="7">
        <v>0</v>
      </c>
      <c r="H1627" s="7">
        <v>0</v>
      </c>
      <c r="I1627" s="7"/>
      <c r="J1627" s="7"/>
      <c r="K1627" s="7"/>
      <c r="L1627" s="7"/>
      <c r="M1627" s="7"/>
      <c r="N1627" s="7"/>
      <c r="O1627" s="7"/>
      <c r="P1627" s="7">
        <v>4.32</v>
      </c>
      <c r="Q1627" s="7"/>
      <c r="R1627" s="7"/>
      <c r="S1627" s="31">
        <f t="shared" si="25"/>
        <v>4.32</v>
      </c>
      <c r="T1627" s="32"/>
    </row>
    <row r="1628" spans="1:20" ht="8.25" customHeight="1">
      <c r="A1628" s="12">
        <v>102</v>
      </c>
      <c r="B1628" s="17" t="s">
        <v>100</v>
      </c>
      <c r="C1628" s="17" t="s">
        <v>101</v>
      </c>
      <c r="D1628" s="14" t="s">
        <v>15</v>
      </c>
      <c r="E1628" s="15" t="s">
        <v>9</v>
      </c>
      <c r="F1628" s="7">
        <v>12.5</v>
      </c>
      <c r="G1628" s="7">
        <v>0</v>
      </c>
      <c r="H1628" s="7">
        <v>0</v>
      </c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31">
        <f t="shared" si="25"/>
        <v>12.5</v>
      </c>
      <c r="T1628" s="32"/>
    </row>
    <row r="1629" spans="1:20" ht="8.25" customHeight="1">
      <c r="A1629" s="12">
        <v>219</v>
      </c>
      <c r="B1629" s="13" t="s">
        <v>4658</v>
      </c>
      <c r="C1629" s="13" t="s">
        <v>4659</v>
      </c>
      <c r="D1629" s="14" t="s">
        <v>4660</v>
      </c>
      <c r="E1629" s="15" t="s">
        <v>9</v>
      </c>
      <c r="F1629" s="7">
        <v>0</v>
      </c>
      <c r="G1629" s="7">
        <v>0</v>
      </c>
      <c r="H1629" s="7">
        <v>0</v>
      </c>
      <c r="I1629" s="7">
        <v>4.32</v>
      </c>
      <c r="J1629" s="7"/>
      <c r="K1629" s="7"/>
      <c r="L1629" s="7"/>
      <c r="M1629" s="7"/>
      <c r="N1629" s="7"/>
      <c r="O1629" s="7"/>
      <c r="P1629" s="7"/>
      <c r="Q1629" s="7"/>
      <c r="R1629" s="7"/>
      <c r="S1629" s="31">
        <f t="shared" si="25"/>
        <v>4.32</v>
      </c>
      <c r="T1629" s="32"/>
    </row>
    <row r="1630" spans="1:20" ht="8.25" customHeight="1">
      <c r="A1630" s="12">
        <v>121</v>
      </c>
      <c r="B1630" s="13" t="s">
        <v>194</v>
      </c>
      <c r="C1630" s="13" t="s">
        <v>195</v>
      </c>
      <c r="D1630" s="14" t="s">
        <v>15</v>
      </c>
      <c r="E1630" s="15" t="s">
        <v>9</v>
      </c>
      <c r="F1630" s="7">
        <v>0</v>
      </c>
      <c r="G1630" s="7">
        <v>5</v>
      </c>
      <c r="H1630" s="7">
        <v>4.5</v>
      </c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31">
        <f t="shared" si="25"/>
        <v>9.5</v>
      </c>
      <c r="T1630" s="32"/>
    </row>
    <row r="1631" spans="1:20" ht="8.25" customHeight="1">
      <c r="A1631" s="12">
        <v>120</v>
      </c>
      <c r="B1631" s="13" t="s">
        <v>4733</v>
      </c>
      <c r="C1631" s="13" t="s">
        <v>4734</v>
      </c>
      <c r="D1631" s="14" t="s">
        <v>4735</v>
      </c>
      <c r="E1631" s="15" t="s">
        <v>9</v>
      </c>
      <c r="F1631" s="7">
        <v>0</v>
      </c>
      <c r="G1631" s="7">
        <v>0</v>
      </c>
      <c r="H1631" s="7">
        <v>0</v>
      </c>
      <c r="I1631" s="7"/>
      <c r="J1631" s="7"/>
      <c r="K1631" s="7">
        <v>10</v>
      </c>
      <c r="L1631" s="7"/>
      <c r="M1631" s="7"/>
      <c r="N1631" s="7"/>
      <c r="O1631" s="7"/>
      <c r="P1631" s="7"/>
      <c r="Q1631" s="7"/>
      <c r="R1631" s="7"/>
      <c r="S1631" s="31">
        <f t="shared" si="25"/>
        <v>10</v>
      </c>
      <c r="T1631" s="32"/>
    </row>
    <row r="1632" spans="1:20" ht="8.25" customHeight="1">
      <c r="A1632" s="12">
        <v>219</v>
      </c>
      <c r="B1632" s="13" t="s">
        <v>5323</v>
      </c>
      <c r="C1632" s="13" t="s">
        <v>5324</v>
      </c>
      <c r="D1632" s="14" t="s">
        <v>5115</v>
      </c>
      <c r="E1632" s="15" t="s">
        <v>9</v>
      </c>
      <c r="F1632" s="7">
        <v>0</v>
      </c>
      <c r="G1632" s="7">
        <v>0</v>
      </c>
      <c r="H1632" s="7">
        <v>0</v>
      </c>
      <c r="I1632" s="7"/>
      <c r="J1632" s="7"/>
      <c r="K1632" s="7"/>
      <c r="L1632" s="7"/>
      <c r="M1632" s="7"/>
      <c r="N1632" s="7"/>
      <c r="O1632" s="7"/>
      <c r="P1632" s="7">
        <v>4.32</v>
      </c>
      <c r="Q1632" s="7"/>
      <c r="R1632" s="7"/>
      <c r="S1632" s="31">
        <f t="shared" si="25"/>
        <v>4.32</v>
      </c>
      <c r="T1632" s="32"/>
    </row>
    <row r="1633" spans="1:20" ht="8.25" customHeight="1">
      <c r="A1633" s="5">
        <v>217</v>
      </c>
      <c r="B1633" s="17" t="s">
        <v>5326</v>
      </c>
      <c r="C1633" s="17" t="s">
        <v>5114</v>
      </c>
      <c r="D1633" s="14" t="s">
        <v>5115</v>
      </c>
      <c r="E1633" s="15" t="s">
        <v>342</v>
      </c>
      <c r="F1633" s="7">
        <v>0</v>
      </c>
      <c r="G1633" s="7">
        <v>0</v>
      </c>
      <c r="H1633" s="7">
        <v>0</v>
      </c>
      <c r="I1633" s="7"/>
      <c r="J1633" s="7"/>
      <c r="K1633" s="7"/>
      <c r="L1633" s="7"/>
      <c r="M1633" s="7"/>
      <c r="N1633" s="7"/>
      <c r="O1633" s="7"/>
      <c r="P1633" s="7">
        <v>4.32</v>
      </c>
      <c r="Q1633" s="7"/>
      <c r="R1633" s="7"/>
      <c r="S1633" s="31">
        <f t="shared" si="25"/>
        <v>4.32</v>
      </c>
      <c r="T1633" s="32"/>
    </row>
    <row r="1634" spans="1:20" ht="8.25" customHeight="1">
      <c r="A1634" s="5">
        <v>107</v>
      </c>
      <c r="B1634" s="17" t="s">
        <v>5204</v>
      </c>
      <c r="C1634" s="17" t="s">
        <v>5205</v>
      </c>
      <c r="D1634" s="14" t="s">
        <v>5115</v>
      </c>
      <c r="E1634" s="15" t="s">
        <v>5206</v>
      </c>
      <c r="F1634" s="7">
        <v>0</v>
      </c>
      <c r="G1634" s="7">
        <v>0</v>
      </c>
      <c r="H1634" s="7">
        <v>0</v>
      </c>
      <c r="I1634" s="7"/>
      <c r="J1634" s="7"/>
      <c r="K1634" s="7"/>
      <c r="L1634" s="7"/>
      <c r="M1634" s="7"/>
      <c r="N1634" s="7"/>
      <c r="O1634" s="7"/>
      <c r="P1634" s="7">
        <v>12</v>
      </c>
      <c r="Q1634" s="7"/>
      <c r="R1634" s="7"/>
      <c r="S1634" s="31">
        <f t="shared" si="25"/>
        <v>12</v>
      </c>
      <c r="T1634" s="32"/>
    </row>
    <row r="1635" spans="1:20" ht="8.25" customHeight="1">
      <c r="A1635" s="5">
        <v>118</v>
      </c>
      <c r="B1635" s="13" t="s">
        <v>431</v>
      </c>
      <c r="C1635" s="13" t="s">
        <v>14</v>
      </c>
      <c r="D1635" s="14" t="s">
        <v>15</v>
      </c>
      <c r="E1635" s="15" t="s">
        <v>342</v>
      </c>
      <c r="F1635" s="7">
        <v>2.5</v>
      </c>
      <c r="G1635" s="7">
        <v>7.56</v>
      </c>
      <c r="H1635" s="7">
        <v>0</v>
      </c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31">
        <f t="shared" si="25"/>
        <v>10.059999999999999</v>
      </c>
      <c r="T1635" s="32"/>
    </row>
    <row r="1636" spans="1:20" ht="8.25" customHeight="1">
      <c r="A1636" s="5">
        <v>335</v>
      </c>
      <c r="B1636" s="13" t="s">
        <v>649</v>
      </c>
      <c r="C1636" s="13" t="s">
        <v>650</v>
      </c>
      <c r="D1636" s="14" t="s">
        <v>15</v>
      </c>
      <c r="E1636" s="15" t="s">
        <v>342</v>
      </c>
      <c r="F1636" s="7">
        <v>0.9</v>
      </c>
      <c r="G1636" s="7">
        <v>0</v>
      </c>
      <c r="H1636" s="7">
        <v>0</v>
      </c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31">
        <f t="shared" si="25"/>
        <v>0.9</v>
      </c>
      <c r="T1636" s="32"/>
    </row>
    <row r="1637" spans="1:20" ht="8.25" customHeight="1">
      <c r="A1637" s="5">
        <v>47</v>
      </c>
      <c r="B1637" s="13" t="s">
        <v>425</v>
      </c>
      <c r="C1637" s="13" t="s">
        <v>14</v>
      </c>
      <c r="D1637" s="14" t="s">
        <v>15</v>
      </c>
      <c r="E1637" s="15" t="s">
        <v>342</v>
      </c>
      <c r="F1637" s="7">
        <v>0</v>
      </c>
      <c r="G1637" s="7">
        <v>12</v>
      </c>
      <c r="H1637" s="7">
        <v>0</v>
      </c>
      <c r="I1637" s="7"/>
      <c r="J1637" s="7"/>
      <c r="K1637" s="7"/>
      <c r="L1637" s="7"/>
      <c r="M1637" s="7"/>
      <c r="N1637" s="7"/>
      <c r="O1637" s="7"/>
      <c r="P1637" s="7">
        <v>20</v>
      </c>
      <c r="Q1637" s="7"/>
      <c r="R1637" s="7"/>
      <c r="S1637" s="31">
        <f t="shared" si="25"/>
        <v>32</v>
      </c>
      <c r="T1637" s="32"/>
    </row>
    <row r="1638" spans="1:20" ht="8.25" customHeight="1">
      <c r="A1638" s="5">
        <v>85</v>
      </c>
      <c r="B1638" s="13" t="s">
        <v>416</v>
      </c>
      <c r="C1638" s="13" t="s">
        <v>417</v>
      </c>
      <c r="D1638" s="14" t="s">
        <v>15</v>
      </c>
      <c r="E1638" s="15" t="s">
        <v>342</v>
      </c>
      <c r="F1638" s="7">
        <v>0</v>
      </c>
      <c r="G1638" s="7">
        <v>0</v>
      </c>
      <c r="H1638" s="7">
        <v>13.5</v>
      </c>
      <c r="I1638" s="7"/>
      <c r="J1638" s="7"/>
      <c r="K1638" s="7"/>
      <c r="L1638" s="7"/>
      <c r="M1638" s="7"/>
      <c r="N1638" s="7"/>
      <c r="O1638" s="7"/>
      <c r="P1638" s="7">
        <v>4.32</v>
      </c>
      <c r="Q1638" s="7"/>
      <c r="R1638" s="7"/>
      <c r="S1638" s="31">
        <f t="shared" si="25"/>
        <v>17.82</v>
      </c>
      <c r="T1638" s="32"/>
    </row>
    <row r="1639" spans="1:20" ht="8.25" customHeight="1">
      <c r="A1639" s="5">
        <v>177</v>
      </c>
      <c r="B1639" s="13" t="s">
        <v>482</v>
      </c>
      <c r="C1639" s="13" t="s">
        <v>14</v>
      </c>
      <c r="D1639" s="14" t="s">
        <v>15</v>
      </c>
      <c r="E1639" s="15" t="s">
        <v>342</v>
      </c>
      <c r="F1639" s="7">
        <v>0</v>
      </c>
      <c r="G1639" s="7">
        <v>0</v>
      </c>
      <c r="H1639" s="7">
        <v>5.4</v>
      </c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31">
        <f t="shared" si="25"/>
        <v>5.4</v>
      </c>
      <c r="T1639" s="32"/>
    </row>
    <row r="1640" spans="1:20" ht="8.25" customHeight="1">
      <c r="A1640" s="5">
        <v>291</v>
      </c>
      <c r="B1640" s="13" t="s">
        <v>595</v>
      </c>
      <c r="C1640" s="13" t="s">
        <v>417</v>
      </c>
      <c r="D1640" s="14" t="s">
        <v>15</v>
      </c>
      <c r="E1640" s="15" t="s">
        <v>342</v>
      </c>
      <c r="F1640" s="7">
        <v>1.8</v>
      </c>
      <c r="G1640" s="7">
        <v>0</v>
      </c>
      <c r="H1640" s="7">
        <v>0</v>
      </c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31">
        <f t="shared" si="25"/>
        <v>1.8</v>
      </c>
      <c r="T1640" s="32"/>
    </row>
    <row r="1641" spans="1:20" ht="8.25" customHeight="1">
      <c r="A1641" s="5">
        <v>216</v>
      </c>
      <c r="B1641" s="17" t="s">
        <v>5327</v>
      </c>
      <c r="C1641" s="17" t="s">
        <v>5233</v>
      </c>
      <c r="D1641" s="14" t="s">
        <v>5115</v>
      </c>
      <c r="E1641" s="15" t="s">
        <v>342</v>
      </c>
      <c r="F1641" s="7">
        <v>0</v>
      </c>
      <c r="G1641" s="7">
        <v>0</v>
      </c>
      <c r="H1641" s="7">
        <v>0</v>
      </c>
      <c r="I1641" s="7"/>
      <c r="J1641" s="7"/>
      <c r="K1641" s="7"/>
      <c r="L1641" s="7"/>
      <c r="M1641" s="7"/>
      <c r="N1641" s="7"/>
      <c r="O1641" s="7"/>
      <c r="P1641" s="7">
        <v>4.32</v>
      </c>
      <c r="Q1641" s="7"/>
      <c r="R1641" s="7"/>
      <c r="S1641" s="31">
        <f t="shared" si="25"/>
        <v>4.32</v>
      </c>
      <c r="T1641" s="32"/>
    </row>
    <row r="1642" spans="1:20" ht="8.25" customHeight="1">
      <c r="A1642" s="5">
        <v>335</v>
      </c>
      <c r="B1642" s="13" t="s">
        <v>59</v>
      </c>
      <c r="C1642" s="13" t="s">
        <v>659</v>
      </c>
      <c r="D1642" s="14" t="s">
        <v>15</v>
      </c>
      <c r="E1642" s="15" t="s">
        <v>342</v>
      </c>
      <c r="F1642" s="7">
        <v>0.9</v>
      </c>
      <c r="G1642" s="7">
        <v>0</v>
      </c>
      <c r="H1642" s="7">
        <v>0</v>
      </c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31">
        <f t="shared" si="25"/>
        <v>0.9</v>
      </c>
      <c r="T1642" s="32"/>
    </row>
    <row r="1643" spans="1:20" ht="8.25" customHeight="1">
      <c r="A1643" s="5">
        <v>219</v>
      </c>
      <c r="B1643" s="17" t="s">
        <v>5325</v>
      </c>
      <c r="C1643" s="17" t="s">
        <v>5114</v>
      </c>
      <c r="D1643" s="14" t="s">
        <v>5115</v>
      </c>
      <c r="E1643" s="15" t="s">
        <v>342</v>
      </c>
      <c r="F1643" s="7">
        <v>0</v>
      </c>
      <c r="G1643" s="7">
        <v>0</v>
      </c>
      <c r="H1643" s="7">
        <v>0</v>
      </c>
      <c r="I1643" s="7"/>
      <c r="J1643" s="7"/>
      <c r="K1643" s="7"/>
      <c r="L1643" s="7"/>
      <c r="M1643" s="7"/>
      <c r="N1643" s="7"/>
      <c r="O1643" s="7"/>
      <c r="P1643" s="7">
        <v>4.32</v>
      </c>
      <c r="Q1643" s="7"/>
      <c r="R1643" s="7"/>
      <c r="S1643" s="31">
        <f t="shared" si="25"/>
        <v>4.32</v>
      </c>
      <c r="T1643" s="32"/>
    </row>
    <row r="1644" spans="1:20" ht="8.25" customHeight="1">
      <c r="A1644" s="5">
        <v>156</v>
      </c>
      <c r="B1644" s="13" t="s">
        <v>467</v>
      </c>
      <c r="C1644" s="13" t="s">
        <v>181</v>
      </c>
      <c r="D1644" s="14" t="s">
        <v>15</v>
      </c>
      <c r="E1644" s="15" t="s">
        <v>342</v>
      </c>
      <c r="F1644" s="7">
        <v>1.5</v>
      </c>
      <c r="G1644" s="7">
        <v>5</v>
      </c>
      <c r="H1644" s="7">
        <v>0</v>
      </c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31">
        <f t="shared" si="25"/>
        <v>6.5</v>
      </c>
      <c r="T1644" s="32"/>
    </row>
    <row r="1645" spans="1:20" ht="8.25" customHeight="1">
      <c r="A1645" s="5">
        <v>116</v>
      </c>
      <c r="B1645" s="17" t="s">
        <v>555</v>
      </c>
      <c r="C1645" s="17" t="s">
        <v>154</v>
      </c>
      <c r="D1645" s="14" t="s">
        <v>15</v>
      </c>
      <c r="E1645" s="15" t="s">
        <v>342</v>
      </c>
      <c r="F1645" s="7">
        <v>0</v>
      </c>
      <c r="G1645" s="7">
        <v>3</v>
      </c>
      <c r="H1645" s="7">
        <v>0</v>
      </c>
      <c r="I1645" s="7"/>
      <c r="J1645" s="7"/>
      <c r="K1645" s="7"/>
      <c r="L1645" s="7"/>
      <c r="M1645" s="7"/>
      <c r="N1645" s="7"/>
      <c r="O1645" s="7"/>
      <c r="P1645" s="7">
        <v>7.2</v>
      </c>
      <c r="Q1645" s="7"/>
      <c r="R1645" s="7"/>
      <c r="S1645" s="31">
        <f t="shared" si="25"/>
        <v>10.2</v>
      </c>
      <c r="T1645" s="32"/>
    </row>
    <row r="1646" spans="1:20" ht="8.25" customHeight="1">
      <c r="A1646" s="5">
        <v>291</v>
      </c>
      <c r="B1646" s="13" t="s">
        <v>613</v>
      </c>
      <c r="C1646" s="13" t="s">
        <v>614</v>
      </c>
      <c r="D1646" s="14" t="s">
        <v>15</v>
      </c>
      <c r="E1646" s="15" t="s">
        <v>342</v>
      </c>
      <c r="F1646" s="7">
        <v>0</v>
      </c>
      <c r="G1646" s="7">
        <v>1.8</v>
      </c>
      <c r="H1646" s="7">
        <v>0</v>
      </c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31">
        <f t="shared" si="25"/>
        <v>1.8</v>
      </c>
      <c r="T1646" s="32"/>
    </row>
    <row r="1647" spans="1:20" ht="8.25" customHeight="1">
      <c r="A1647" s="5">
        <v>152</v>
      </c>
      <c r="B1647" s="17" t="s">
        <v>5207</v>
      </c>
      <c r="C1647" s="17" t="s">
        <v>5114</v>
      </c>
      <c r="D1647" s="14" t="s">
        <v>5115</v>
      </c>
      <c r="E1647" s="15" t="s">
        <v>5206</v>
      </c>
      <c r="F1647" s="7">
        <v>0</v>
      </c>
      <c r="G1647" s="7">
        <v>0</v>
      </c>
      <c r="H1647" s="7">
        <v>0</v>
      </c>
      <c r="I1647" s="7"/>
      <c r="J1647" s="7"/>
      <c r="K1647" s="7"/>
      <c r="L1647" s="7"/>
      <c r="M1647" s="7"/>
      <c r="N1647" s="7"/>
      <c r="O1647" s="7"/>
      <c r="P1647" s="7">
        <v>7.2</v>
      </c>
      <c r="Q1647" s="7"/>
      <c r="R1647" s="7"/>
      <c r="S1647" s="31">
        <f t="shared" si="25"/>
        <v>7.2</v>
      </c>
      <c r="T1647" s="32"/>
    </row>
    <row r="1648" spans="1:20" ht="8.25" customHeight="1">
      <c r="A1648" s="5">
        <v>335</v>
      </c>
      <c r="B1648" s="13" t="s">
        <v>901</v>
      </c>
      <c r="C1648" s="13" t="s">
        <v>902</v>
      </c>
      <c r="D1648" s="14" t="s">
        <v>15</v>
      </c>
      <c r="E1648" s="15" t="s">
        <v>665</v>
      </c>
      <c r="F1648" s="7">
        <v>0</v>
      </c>
      <c r="G1648" s="7">
        <v>1.8</v>
      </c>
      <c r="H1648" s="7">
        <v>0</v>
      </c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31">
        <f t="shared" si="25"/>
        <v>1.8</v>
      </c>
      <c r="T1648" s="32"/>
    </row>
    <row r="1649" spans="1:20" ht="8.25" customHeight="1">
      <c r="A1649" s="5">
        <v>67</v>
      </c>
      <c r="B1649" s="13" t="s">
        <v>808</v>
      </c>
      <c r="C1649" s="13" t="s">
        <v>809</v>
      </c>
      <c r="D1649" s="14" t="s">
        <v>15</v>
      </c>
      <c r="E1649" s="15" t="s">
        <v>665</v>
      </c>
      <c r="F1649" s="7">
        <v>4.5</v>
      </c>
      <c r="G1649" s="7">
        <v>0</v>
      </c>
      <c r="H1649" s="7">
        <v>0</v>
      </c>
      <c r="I1649" s="7"/>
      <c r="J1649" s="7"/>
      <c r="K1649" s="7"/>
      <c r="L1649" s="7"/>
      <c r="M1649" s="7"/>
      <c r="N1649" s="7"/>
      <c r="O1649" s="7"/>
      <c r="P1649" s="7">
        <v>20</v>
      </c>
      <c r="Q1649" s="7"/>
      <c r="R1649" s="7"/>
      <c r="S1649" s="31">
        <f t="shared" si="25"/>
        <v>24.5</v>
      </c>
      <c r="T1649" s="32"/>
    </row>
    <row r="1650" spans="1:20" ht="8.25" customHeight="1">
      <c r="A1650" s="5">
        <v>243</v>
      </c>
      <c r="B1650" s="17" t="s">
        <v>5332</v>
      </c>
      <c r="C1650" s="17" t="s">
        <v>5333</v>
      </c>
      <c r="D1650" s="14" t="s">
        <v>5115</v>
      </c>
      <c r="E1650" s="15" t="s">
        <v>665</v>
      </c>
      <c r="F1650" s="7">
        <v>0</v>
      </c>
      <c r="G1650" s="7">
        <v>0</v>
      </c>
      <c r="H1650" s="7">
        <v>0</v>
      </c>
      <c r="I1650" s="7"/>
      <c r="J1650" s="7"/>
      <c r="K1650" s="7"/>
      <c r="L1650" s="7"/>
      <c r="M1650" s="7"/>
      <c r="N1650" s="7"/>
      <c r="O1650" s="7"/>
      <c r="P1650" s="7">
        <v>4.32</v>
      </c>
      <c r="Q1650" s="7"/>
      <c r="R1650" s="7"/>
      <c r="S1650" s="31">
        <f t="shared" si="25"/>
        <v>4.32</v>
      </c>
      <c r="T1650" s="32"/>
    </row>
    <row r="1651" spans="1:20" ht="8.25" customHeight="1">
      <c r="A1651" s="5">
        <v>121</v>
      </c>
      <c r="B1651" s="13" t="s">
        <v>712</v>
      </c>
      <c r="C1651" s="13" t="s">
        <v>14</v>
      </c>
      <c r="D1651" s="14" t="s">
        <v>15</v>
      </c>
      <c r="E1651" s="15" t="s">
        <v>665</v>
      </c>
      <c r="F1651" s="7">
        <v>0</v>
      </c>
      <c r="G1651" s="7">
        <v>3</v>
      </c>
      <c r="H1651" s="7">
        <v>8.100000000000001</v>
      </c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31">
        <f t="shared" si="25"/>
        <v>11.100000000000001</v>
      </c>
      <c r="T1651" s="32"/>
    </row>
    <row r="1652" spans="1:20" ht="8.25" customHeight="1">
      <c r="A1652" s="5">
        <v>111</v>
      </c>
      <c r="B1652" s="13" t="s">
        <v>335</v>
      </c>
      <c r="C1652" s="13" t="s">
        <v>154</v>
      </c>
      <c r="D1652" s="14" t="s">
        <v>15</v>
      </c>
      <c r="E1652" s="15" t="s">
        <v>665</v>
      </c>
      <c r="F1652" s="7">
        <v>0</v>
      </c>
      <c r="G1652" s="7">
        <v>12.599999999999998</v>
      </c>
      <c r="H1652" s="7">
        <v>0</v>
      </c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31">
        <f t="shared" si="25"/>
        <v>12.599999999999998</v>
      </c>
      <c r="T1652" s="32"/>
    </row>
    <row r="1653" spans="1:20" ht="8.25" customHeight="1">
      <c r="A1653" s="5">
        <v>335</v>
      </c>
      <c r="B1653" s="13" t="s">
        <v>903</v>
      </c>
      <c r="C1653" s="13" t="s">
        <v>836</v>
      </c>
      <c r="D1653" s="14" t="s">
        <v>15</v>
      </c>
      <c r="E1653" s="15" t="s">
        <v>665</v>
      </c>
      <c r="F1653" s="7">
        <v>0</v>
      </c>
      <c r="G1653" s="7">
        <v>1.8</v>
      </c>
      <c r="H1653" s="7">
        <v>0</v>
      </c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31">
        <f t="shared" si="25"/>
        <v>1.8</v>
      </c>
      <c r="T1653" s="32"/>
    </row>
    <row r="1654" spans="1:20" ht="8.25" customHeight="1">
      <c r="A1654" s="5">
        <v>243</v>
      </c>
      <c r="B1654" s="17" t="s">
        <v>5330</v>
      </c>
      <c r="C1654" s="17" t="s">
        <v>5198</v>
      </c>
      <c r="D1654" s="14" t="s">
        <v>5115</v>
      </c>
      <c r="E1654" s="15" t="s">
        <v>665</v>
      </c>
      <c r="F1654" s="7">
        <v>0</v>
      </c>
      <c r="G1654" s="7">
        <v>0</v>
      </c>
      <c r="H1654" s="7">
        <v>0</v>
      </c>
      <c r="I1654" s="7"/>
      <c r="J1654" s="7"/>
      <c r="K1654" s="7"/>
      <c r="L1654" s="7"/>
      <c r="M1654" s="7"/>
      <c r="N1654" s="7"/>
      <c r="O1654" s="7"/>
      <c r="P1654" s="7">
        <v>4.32</v>
      </c>
      <c r="Q1654" s="7"/>
      <c r="R1654" s="7"/>
      <c r="S1654" s="31">
        <f t="shared" si="25"/>
        <v>4.32</v>
      </c>
      <c r="T1654" s="32"/>
    </row>
    <row r="1655" spans="1:20" ht="8.25" customHeight="1">
      <c r="A1655" s="5">
        <v>117</v>
      </c>
      <c r="B1655" s="17" t="s">
        <v>5208</v>
      </c>
      <c r="C1655" s="17" t="s">
        <v>5209</v>
      </c>
      <c r="D1655" s="14" t="s">
        <v>5115</v>
      </c>
      <c r="E1655" s="15" t="s">
        <v>5210</v>
      </c>
      <c r="F1655" s="7">
        <v>0</v>
      </c>
      <c r="G1655" s="7">
        <v>0</v>
      </c>
      <c r="H1655" s="7">
        <v>0</v>
      </c>
      <c r="I1655" s="7"/>
      <c r="J1655" s="7"/>
      <c r="K1655" s="7"/>
      <c r="L1655" s="7"/>
      <c r="M1655" s="7"/>
      <c r="N1655" s="7"/>
      <c r="O1655" s="7"/>
      <c r="P1655" s="7">
        <v>12</v>
      </c>
      <c r="Q1655" s="7"/>
      <c r="R1655" s="7"/>
      <c r="S1655" s="31">
        <f t="shared" si="25"/>
        <v>12</v>
      </c>
      <c r="T1655" s="32"/>
    </row>
    <row r="1656" spans="1:20" ht="8.25" customHeight="1">
      <c r="A1656" s="5">
        <v>156</v>
      </c>
      <c r="B1656" s="13" t="s">
        <v>744</v>
      </c>
      <c r="C1656" s="13" t="s">
        <v>14</v>
      </c>
      <c r="D1656" s="14" t="s">
        <v>15</v>
      </c>
      <c r="E1656" s="15" t="s">
        <v>665</v>
      </c>
      <c r="F1656" s="7">
        <v>0</v>
      </c>
      <c r="G1656" s="7">
        <v>0</v>
      </c>
      <c r="H1656" s="7">
        <v>8.100000000000001</v>
      </c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31">
        <f t="shared" si="25"/>
        <v>8.100000000000001</v>
      </c>
      <c r="T1656" s="32"/>
    </row>
    <row r="1657" spans="1:20" ht="8.25" customHeight="1">
      <c r="A1657" s="5">
        <v>384</v>
      </c>
      <c r="B1657" s="13" t="s">
        <v>941</v>
      </c>
      <c r="C1657" s="13" t="s">
        <v>942</v>
      </c>
      <c r="D1657" s="14" t="s">
        <v>15</v>
      </c>
      <c r="E1657" s="15" t="s">
        <v>665</v>
      </c>
      <c r="F1657" s="7">
        <v>0.9</v>
      </c>
      <c r="G1657" s="7">
        <v>0</v>
      </c>
      <c r="H1657" s="7">
        <v>0</v>
      </c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31">
        <f t="shared" si="25"/>
        <v>0.9</v>
      </c>
      <c r="T1657" s="32"/>
    </row>
    <row r="1658" spans="1:20" ht="8.25" customHeight="1">
      <c r="A1658" s="5">
        <v>164</v>
      </c>
      <c r="B1658" s="17" t="s">
        <v>5213</v>
      </c>
      <c r="C1658" s="17" t="s">
        <v>5114</v>
      </c>
      <c r="D1658" s="14" t="s">
        <v>5115</v>
      </c>
      <c r="E1658" s="15" t="s">
        <v>5210</v>
      </c>
      <c r="F1658" s="7">
        <v>0</v>
      </c>
      <c r="G1658" s="7">
        <v>0</v>
      </c>
      <c r="H1658" s="7">
        <v>0</v>
      </c>
      <c r="I1658" s="7"/>
      <c r="J1658" s="7"/>
      <c r="K1658" s="7"/>
      <c r="L1658" s="7"/>
      <c r="M1658" s="7"/>
      <c r="N1658" s="7"/>
      <c r="O1658" s="7"/>
      <c r="P1658" s="7">
        <v>7.2</v>
      </c>
      <c r="Q1658" s="7"/>
      <c r="R1658" s="7"/>
      <c r="S1658" s="31">
        <f t="shared" si="25"/>
        <v>7.2</v>
      </c>
      <c r="T1658" s="32"/>
    </row>
    <row r="1659" spans="1:20" ht="8.25" customHeight="1">
      <c r="A1659" s="5">
        <v>324</v>
      </c>
      <c r="B1659" s="17" t="s">
        <v>881</v>
      </c>
      <c r="C1659" s="17" t="s">
        <v>882</v>
      </c>
      <c r="D1659" s="14" t="s">
        <v>15</v>
      </c>
      <c r="E1659" s="15" t="s">
        <v>665</v>
      </c>
      <c r="F1659" s="7">
        <v>2.5</v>
      </c>
      <c r="G1659" s="7">
        <v>0</v>
      </c>
      <c r="H1659" s="7">
        <v>0</v>
      </c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31">
        <f t="shared" si="25"/>
        <v>2.5</v>
      </c>
      <c r="T1659" s="32"/>
    </row>
    <row r="1660" spans="1:20" ht="8.25" customHeight="1">
      <c r="A1660" s="5">
        <v>384</v>
      </c>
      <c r="B1660" s="13" t="s">
        <v>943</v>
      </c>
      <c r="C1660" s="13" t="s">
        <v>220</v>
      </c>
      <c r="D1660" s="14" t="s">
        <v>15</v>
      </c>
      <c r="E1660" s="15" t="s">
        <v>665</v>
      </c>
      <c r="F1660" s="7">
        <v>0.9</v>
      </c>
      <c r="G1660" s="7">
        <v>0</v>
      </c>
      <c r="H1660" s="7">
        <v>0</v>
      </c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31">
        <f t="shared" si="25"/>
        <v>0.9</v>
      </c>
      <c r="T1660" s="32"/>
    </row>
    <row r="1661" spans="1:20" ht="8.25" customHeight="1">
      <c r="A1661" s="5">
        <v>335</v>
      </c>
      <c r="B1661" s="13" t="s">
        <v>904</v>
      </c>
      <c r="C1661" s="13" t="s">
        <v>154</v>
      </c>
      <c r="D1661" s="14" t="s">
        <v>15</v>
      </c>
      <c r="E1661" s="15" t="s">
        <v>665</v>
      </c>
      <c r="F1661" s="7">
        <v>0</v>
      </c>
      <c r="G1661" s="7">
        <v>1.8</v>
      </c>
      <c r="H1661" s="7">
        <v>0</v>
      </c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31">
        <f t="shared" si="25"/>
        <v>1.8</v>
      </c>
      <c r="T1661" s="32"/>
    </row>
    <row r="1662" spans="1:20" ht="8.25" customHeight="1">
      <c r="A1662" s="5">
        <v>243</v>
      </c>
      <c r="B1662" s="17" t="s">
        <v>5331</v>
      </c>
      <c r="C1662" s="17" t="s">
        <v>5212</v>
      </c>
      <c r="D1662" s="14" t="s">
        <v>5115</v>
      </c>
      <c r="E1662" s="15" t="s">
        <v>665</v>
      </c>
      <c r="F1662" s="7">
        <v>0</v>
      </c>
      <c r="G1662" s="7">
        <v>0</v>
      </c>
      <c r="H1662" s="7">
        <v>0</v>
      </c>
      <c r="I1662" s="7"/>
      <c r="J1662" s="7"/>
      <c r="K1662" s="7"/>
      <c r="L1662" s="7"/>
      <c r="M1662" s="7"/>
      <c r="N1662" s="7"/>
      <c r="O1662" s="7"/>
      <c r="P1662" s="7">
        <v>4.32</v>
      </c>
      <c r="Q1662" s="7"/>
      <c r="R1662" s="7"/>
      <c r="S1662" s="31">
        <f t="shared" si="25"/>
        <v>4.32</v>
      </c>
      <c r="T1662" s="32"/>
    </row>
    <row r="1663" spans="1:20" ht="8.25" customHeight="1">
      <c r="A1663" s="5">
        <v>132</v>
      </c>
      <c r="B1663" s="17" t="s">
        <v>719</v>
      </c>
      <c r="C1663" s="17" t="s">
        <v>154</v>
      </c>
      <c r="D1663" s="14" t="s">
        <v>15</v>
      </c>
      <c r="E1663" s="15" t="s">
        <v>665</v>
      </c>
      <c r="F1663" s="7">
        <v>9.5</v>
      </c>
      <c r="G1663" s="7">
        <v>0</v>
      </c>
      <c r="H1663" s="7">
        <v>0</v>
      </c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31">
        <f t="shared" si="25"/>
        <v>9.5</v>
      </c>
      <c r="T1663" s="32"/>
    </row>
    <row r="1664" spans="1:20" ht="8.25" customHeight="1">
      <c r="A1664" s="5">
        <v>289</v>
      </c>
      <c r="B1664" s="13" t="s">
        <v>835</v>
      </c>
      <c r="C1664" s="13" t="s">
        <v>836</v>
      </c>
      <c r="D1664" s="14" t="s">
        <v>15</v>
      </c>
      <c r="E1664" s="15" t="s">
        <v>665</v>
      </c>
      <c r="F1664" s="7">
        <v>3</v>
      </c>
      <c r="G1664" s="7">
        <v>0</v>
      </c>
      <c r="H1664" s="7">
        <v>0</v>
      </c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31">
        <f t="shared" si="25"/>
        <v>3</v>
      </c>
      <c r="T1664" s="32"/>
    </row>
    <row r="1665" spans="1:20" ht="8.25" customHeight="1">
      <c r="A1665" s="5">
        <v>164</v>
      </c>
      <c r="B1665" s="17" t="s">
        <v>5211</v>
      </c>
      <c r="C1665" s="17" t="s">
        <v>5212</v>
      </c>
      <c r="D1665" s="14" t="s">
        <v>5115</v>
      </c>
      <c r="E1665" s="15" t="s">
        <v>5210</v>
      </c>
      <c r="F1665" s="7">
        <v>0</v>
      </c>
      <c r="G1665" s="7">
        <v>0</v>
      </c>
      <c r="H1665" s="7">
        <v>0</v>
      </c>
      <c r="I1665" s="7"/>
      <c r="J1665" s="7"/>
      <c r="K1665" s="7"/>
      <c r="L1665" s="7"/>
      <c r="M1665" s="7"/>
      <c r="N1665" s="7"/>
      <c r="O1665" s="7"/>
      <c r="P1665" s="7">
        <v>7.2</v>
      </c>
      <c r="Q1665" s="7"/>
      <c r="R1665" s="7"/>
      <c r="S1665" s="31">
        <f t="shared" si="25"/>
        <v>7.2</v>
      </c>
      <c r="T1665" s="32"/>
    </row>
    <row r="1666" spans="1:20" ht="8.25" customHeight="1">
      <c r="A1666" s="5">
        <v>6</v>
      </c>
      <c r="B1666" s="13" t="s">
        <v>467</v>
      </c>
      <c r="C1666" s="13" t="s">
        <v>14</v>
      </c>
      <c r="D1666" s="14" t="s">
        <v>15</v>
      </c>
      <c r="E1666" s="15" t="s">
        <v>665</v>
      </c>
      <c r="F1666" s="7">
        <v>0</v>
      </c>
      <c r="G1666" s="7">
        <v>0</v>
      </c>
      <c r="H1666" s="7">
        <v>30</v>
      </c>
      <c r="I1666" s="7"/>
      <c r="J1666" s="7"/>
      <c r="K1666" s="7"/>
      <c r="L1666" s="7"/>
      <c r="M1666" s="7"/>
      <c r="N1666" s="7"/>
      <c r="O1666" s="7"/>
      <c r="P1666" s="7"/>
      <c r="Q1666" s="7">
        <v>120</v>
      </c>
      <c r="R1666" s="7"/>
      <c r="S1666" s="31">
        <f aca="true" t="shared" si="26" ref="S1666:S1729">SUM(F1666:R1666)</f>
        <v>150</v>
      </c>
      <c r="T1666" s="32"/>
    </row>
    <row r="1667" spans="1:20" ht="8.25" customHeight="1">
      <c r="A1667" s="5">
        <v>75</v>
      </c>
      <c r="B1667" s="13" t="s">
        <v>799</v>
      </c>
      <c r="C1667" s="13" t="s">
        <v>800</v>
      </c>
      <c r="D1667" s="14" t="s">
        <v>15</v>
      </c>
      <c r="E1667" s="15" t="s">
        <v>5393</v>
      </c>
      <c r="F1667" s="7">
        <v>0</v>
      </c>
      <c r="G1667" s="7">
        <v>5</v>
      </c>
      <c r="H1667" s="7">
        <v>17.1</v>
      </c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31">
        <f t="shared" si="26"/>
        <v>22.1</v>
      </c>
      <c r="T1667" s="32"/>
    </row>
    <row r="1668" spans="1:20" ht="8.25" customHeight="1">
      <c r="A1668" s="5">
        <v>80</v>
      </c>
      <c r="B1668" s="13" t="s">
        <v>5214</v>
      </c>
      <c r="C1668" s="13" t="s">
        <v>5222</v>
      </c>
      <c r="D1668" s="14" t="s">
        <v>5115</v>
      </c>
      <c r="E1668" s="15" t="s">
        <v>5215</v>
      </c>
      <c r="F1668" s="7">
        <v>0</v>
      </c>
      <c r="G1668" s="7">
        <v>0</v>
      </c>
      <c r="H1668" s="7">
        <v>0</v>
      </c>
      <c r="I1668" s="7"/>
      <c r="J1668" s="7"/>
      <c r="K1668" s="7"/>
      <c r="L1668" s="7"/>
      <c r="M1668" s="7"/>
      <c r="N1668" s="7"/>
      <c r="O1668" s="7"/>
      <c r="P1668" s="7">
        <v>20</v>
      </c>
      <c r="Q1668" s="7"/>
      <c r="R1668" s="7"/>
      <c r="S1668" s="31">
        <f t="shared" si="26"/>
        <v>20</v>
      </c>
      <c r="T1668" s="32"/>
    </row>
    <row r="1669" spans="1:20" ht="8.25" customHeight="1">
      <c r="A1669" s="5">
        <v>116</v>
      </c>
      <c r="B1669" s="13" t="s">
        <v>5216</v>
      </c>
      <c r="C1669" s="13" t="s">
        <v>5217</v>
      </c>
      <c r="D1669" s="14" t="s">
        <v>5115</v>
      </c>
      <c r="E1669" s="15" t="s">
        <v>5215</v>
      </c>
      <c r="F1669" s="7">
        <v>0</v>
      </c>
      <c r="G1669" s="7">
        <v>0</v>
      </c>
      <c r="H1669" s="7">
        <v>0</v>
      </c>
      <c r="I1669" s="7"/>
      <c r="J1669" s="7"/>
      <c r="K1669" s="7"/>
      <c r="L1669" s="7"/>
      <c r="M1669" s="7"/>
      <c r="N1669" s="7"/>
      <c r="O1669" s="7"/>
      <c r="P1669" s="7">
        <v>12</v>
      </c>
      <c r="Q1669" s="7"/>
      <c r="R1669" s="7"/>
      <c r="S1669" s="31">
        <f t="shared" si="26"/>
        <v>12</v>
      </c>
      <c r="T1669" s="32"/>
    </row>
    <row r="1670" spans="1:20" ht="8.25" customHeight="1">
      <c r="A1670" s="5">
        <v>324</v>
      </c>
      <c r="B1670" s="17" t="s">
        <v>1160</v>
      </c>
      <c r="C1670" s="17" t="s">
        <v>882</v>
      </c>
      <c r="D1670" s="14" t="s">
        <v>15</v>
      </c>
      <c r="E1670" s="15" t="s">
        <v>949</v>
      </c>
      <c r="F1670" s="7">
        <v>2.5</v>
      </c>
      <c r="G1670" s="7">
        <v>0</v>
      </c>
      <c r="H1670" s="7">
        <v>0</v>
      </c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31">
        <f t="shared" si="26"/>
        <v>2.5</v>
      </c>
      <c r="T1670" s="32"/>
    </row>
    <row r="1671" spans="1:20" ht="8.25" customHeight="1">
      <c r="A1671" s="5">
        <v>90</v>
      </c>
      <c r="B1671" s="13" t="s">
        <v>1008</v>
      </c>
      <c r="C1671" s="13" t="s">
        <v>509</v>
      </c>
      <c r="D1671" s="14" t="s">
        <v>15</v>
      </c>
      <c r="E1671" s="15" t="s">
        <v>949</v>
      </c>
      <c r="F1671" s="7">
        <v>12.5</v>
      </c>
      <c r="G1671" s="7">
        <v>5</v>
      </c>
      <c r="H1671" s="7">
        <v>0</v>
      </c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31">
        <f t="shared" si="26"/>
        <v>17.5</v>
      </c>
      <c r="T1671" s="32"/>
    </row>
    <row r="1672" spans="1:20" ht="8.25" customHeight="1">
      <c r="A1672" s="5">
        <v>243</v>
      </c>
      <c r="B1672" s="13" t="s">
        <v>5334</v>
      </c>
      <c r="C1672" s="13" t="s">
        <v>5201</v>
      </c>
      <c r="D1672" s="14" t="s">
        <v>5115</v>
      </c>
      <c r="E1672" s="15" t="s">
        <v>949</v>
      </c>
      <c r="F1672" s="7">
        <v>0</v>
      </c>
      <c r="G1672" s="7">
        <v>0</v>
      </c>
      <c r="H1672" s="7">
        <v>0</v>
      </c>
      <c r="I1672" s="7"/>
      <c r="J1672" s="7"/>
      <c r="K1672" s="7"/>
      <c r="L1672" s="7"/>
      <c r="M1672" s="7"/>
      <c r="N1672" s="7"/>
      <c r="O1672" s="7"/>
      <c r="P1672" s="7">
        <v>4.32</v>
      </c>
      <c r="Q1672" s="7"/>
      <c r="R1672" s="7"/>
      <c r="S1672" s="31">
        <f t="shared" si="26"/>
        <v>4.32</v>
      </c>
      <c r="T1672" s="32"/>
    </row>
    <row r="1673" spans="1:20" ht="8.25" customHeight="1">
      <c r="A1673" s="5">
        <v>283</v>
      </c>
      <c r="B1673" s="13" t="s">
        <v>1132</v>
      </c>
      <c r="C1673" s="13" t="s">
        <v>1133</v>
      </c>
      <c r="D1673" s="14" t="s">
        <v>15</v>
      </c>
      <c r="E1673" s="15" t="s">
        <v>949</v>
      </c>
      <c r="F1673" s="7">
        <v>3</v>
      </c>
      <c r="G1673" s="7">
        <v>0</v>
      </c>
      <c r="H1673" s="7">
        <v>0</v>
      </c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31">
        <f t="shared" si="26"/>
        <v>3</v>
      </c>
      <c r="T1673" s="32"/>
    </row>
    <row r="1674" spans="1:20" ht="8.25" customHeight="1">
      <c r="A1674" s="5">
        <v>283</v>
      </c>
      <c r="B1674" s="13" t="s">
        <v>335</v>
      </c>
      <c r="C1674" s="13" t="s">
        <v>154</v>
      </c>
      <c r="D1674" s="14" t="s">
        <v>15</v>
      </c>
      <c r="E1674" s="15" t="s">
        <v>949</v>
      </c>
      <c r="F1674" s="7">
        <v>3</v>
      </c>
      <c r="G1674" s="7">
        <v>0</v>
      </c>
      <c r="H1674" s="7">
        <v>0</v>
      </c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31">
        <f t="shared" si="26"/>
        <v>3</v>
      </c>
      <c r="T1674" s="32"/>
    </row>
    <row r="1675" spans="1:20" ht="8.25" customHeight="1">
      <c r="A1675" s="5">
        <v>384</v>
      </c>
      <c r="B1675" s="13" t="s">
        <v>335</v>
      </c>
      <c r="C1675" s="13" t="s">
        <v>1216</v>
      </c>
      <c r="D1675" s="14" t="s">
        <v>15</v>
      </c>
      <c r="E1675" s="15" t="s">
        <v>949</v>
      </c>
      <c r="F1675" s="7">
        <v>0.9</v>
      </c>
      <c r="G1675" s="7">
        <v>0</v>
      </c>
      <c r="H1675" s="7">
        <v>0</v>
      </c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31">
        <f t="shared" si="26"/>
        <v>0.9</v>
      </c>
      <c r="T1675" s="32"/>
    </row>
    <row r="1676" spans="1:20" ht="8.25" customHeight="1">
      <c r="A1676" s="5">
        <v>177</v>
      </c>
      <c r="B1676" s="13" t="s">
        <v>5218</v>
      </c>
      <c r="C1676" s="13" t="s">
        <v>5219</v>
      </c>
      <c r="D1676" s="14" t="s">
        <v>5115</v>
      </c>
      <c r="E1676" s="15" t="s">
        <v>5215</v>
      </c>
      <c r="F1676" s="7">
        <v>0</v>
      </c>
      <c r="G1676" s="7">
        <v>0</v>
      </c>
      <c r="H1676" s="7">
        <v>0</v>
      </c>
      <c r="I1676" s="7"/>
      <c r="J1676" s="7"/>
      <c r="K1676" s="7"/>
      <c r="L1676" s="7"/>
      <c r="M1676" s="7"/>
      <c r="N1676" s="7"/>
      <c r="O1676" s="7"/>
      <c r="P1676" s="7">
        <v>7.2</v>
      </c>
      <c r="Q1676" s="7"/>
      <c r="R1676" s="7"/>
      <c r="S1676" s="31">
        <f t="shared" si="26"/>
        <v>7.2</v>
      </c>
      <c r="T1676" s="32"/>
    </row>
    <row r="1677" spans="1:20" ht="8.25" customHeight="1">
      <c r="A1677" s="5">
        <v>219</v>
      </c>
      <c r="B1677" s="13" t="s">
        <v>1089</v>
      </c>
      <c r="C1677" s="13" t="s">
        <v>882</v>
      </c>
      <c r="D1677" s="14" t="s">
        <v>15</v>
      </c>
      <c r="E1677" s="15" t="s">
        <v>949</v>
      </c>
      <c r="F1677" s="7">
        <v>4.5</v>
      </c>
      <c r="G1677" s="7">
        <v>0</v>
      </c>
      <c r="H1677" s="7">
        <v>0</v>
      </c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31">
        <f t="shared" si="26"/>
        <v>4.5</v>
      </c>
      <c r="T1677" s="32"/>
    </row>
    <row r="1678" spans="1:20" ht="8.25" customHeight="1">
      <c r="A1678" s="5">
        <v>384</v>
      </c>
      <c r="B1678" s="17" t="s">
        <v>1217</v>
      </c>
      <c r="C1678" s="17" t="s">
        <v>398</v>
      </c>
      <c r="D1678" s="14" t="s">
        <v>15</v>
      </c>
      <c r="E1678" s="15" t="s">
        <v>949</v>
      </c>
      <c r="F1678" s="7">
        <v>0.9</v>
      </c>
      <c r="G1678" s="7">
        <v>0</v>
      </c>
      <c r="H1678" s="7">
        <v>0</v>
      </c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31">
        <f t="shared" si="26"/>
        <v>0.9</v>
      </c>
      <c r="T1678" s="32"/>
    </row>
    <row r="1679" spans="1:20" ht="8.25" customHeight="1">
      <c r="A1679" s="5">
        <v>366</v>
      </c>
      <c r="B1679" s="13" t="s">
        <v>1194</v>
      </c>
      <c r="C1679" s="13" t="s">
        <v>154</v>
      </c>
      <c r="D1679" s="14" t="s">
        <v>15</v>
      </c>
      <c r="E1679" s="15" t="s">
        <v>949</v>
      </c>
      <c r="F1679" s="7">
        <v>1.5</v>
      </c>
      <c r="G1679" s="7">
        <v>0</v>
      </c>
      <c r="H1679" s="7">
        <v>0</v>
      </c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31">
        <f t="shared" si="26"/>
        <v>1.5</v>
      </c>
      <c r="T1679" s="32"/>
    </row>
    <row r="1680" spans="1:20" ht="8.25" customHeight="1">
      <c r="A1680" s="5">
        <v>107</v>
      </c>
      <c r="B1680" s="17" t="s">
        <v>4744</v>
      </c>
      <c r="C1680" s="17" t="s">
        <v>4734</v>
      </c>
      <c r="D1680" s="14" t="s">
        <v>4735</v>
      </c>
      <c r="E1680" s="15" t="s">
        <v>949</v>
      </c>
      <c r="F1680" s="7">
        <v>0</v>
      </c>
      <c r="G1680" s="7">
        <v>0</v>
      </c>
      <c r="H1680" s="7">
        <v>0</v>
      </c>
      <c r="I1680" s="7"/>
      <c r="J1680" s="7"/>
      <c r="K1680" s="7">
        <v>6</v>
      </c>
      <c r="L1680" s="7"/>
      <c r="M1680" s="7"/>
      <c r="N1680" s="7"/>
      <c r="O1680" s="7"/>
      <c r="P1680" s="7">
        <v>7.2</v>
      </c>
      <c r="Q1680" s="7"/>
      <c r="R1680" s="7"/>
      <c r="S1680" s="31">
        <f t="shared" si="26"/>
        <v>13.2</v>
      </c>
      <c r="T1680" s="32"/>
    </row>
    <row r="1681" spans="1:20" ht="8.25" customHeight="1">
      <c r="A1681" s="5">
        <v>157</v>
      </c>
      <c r="B1681" s="13" t="s">
        <v>1048</v>
      </c>
      <c r="C1681" s="13" t="s">
        <v>1049</v>
      </c>
      <c r="D1681" s="14" t="s">
        <v>15</v>
      </c>
      <c r="E1681" s="15" t="s">
        <v>949</v>
      </c>
      <c r="F1681" s="7">
        <v>0</v>
      </c>
      <c r="G1681" s="7">
        <v>0</v>
      </c>
      <c r="H1681" s="7">
        <v>8.100000000000001</v>
      </c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31">
        <f t="shared" si="26"/>
        <v>8.100000000000001</v>
      </c>
      <c r="T1681" s="32"/>
    </row>
    <row r="1682" spans="1:20" ht="8.25" customHeight="1">
      <c r="A1682" s="5">
        <v>243</v>
      </c>
      <c r="B1682" s="13" t="s">
        <v>5338</v>
      </c>
      <c r="C1682" s="13" t="s">
        <v>5201</v>
      </c>
      <c r="D1682" s="14" t="s">
        <v>5115</v>
      </c>
      <c r="E1682" s="15" t="s">
        <v>949</v>
      </c>
      <c r="F1682" s="7">
        <v>0</v>
      </c>
      <c r="G1682" s="7">
        <v>0</v>
      </c>
      <c r="H1682" s="7">
        <v>0</v>
      </c>
      <c r="I1682" s="7"/>
      <c r="J1682" s="7"/>
      <c r="K1682" s="7"/>
      <c r="L1682" s="7"/>
      <c r="M1682" s="7"/>
      <c r="N1682" s="7"/>
      <c r="O1682" s="7"/>
      <c r="P1682" s="7">
        <v>4.32</v>
      </c>
      <c r="Q1682" s="7"/>
      <c r="R1682" s="7"/>
      <c r="S1682" s="31">
        <f t="shared" si="26"/>
        <v>4.32</v>
      </c>
      <c r="T1682" s="32"/>
    </row>
    <row r="1683" spans="1:20" ht="8.25" customHeight="1">
      <c r="A1683" s="5">
        <v>7</v>
      </c>
      <c r="B1683" s="13" t="s">
        <v>1061</v>
      </c>
      <c r="C1683" s="13" t="s">
        <v>14</v>
      </c>
      <c r="D1683" s="14" t="s">
        <v>15</v>
      </c>
      <c r="E1683" s="15" t="s">
        <v>949</v>
      </c>
      <c r="F1683" s="7">
        <v>0</v>
      </c>
      <c r="G1683" s="7">
        <v>7.2</v>
      </c>
      <c r="H1683" s="7">
        <v>0</v>
      </c>
      <c r="I1683" s="7"/>
      <c r="J1683" s="7"/>
      <c r="K1683" s="7"/>
      <c r="L1683" s="7"/>
      <c r="M1683" s="7"/>
      <c r="N1683" s="7"/>
      <c r="O1683" s="7"/>
      <c r="P1683" s="7"/>
      <c r="Q1683" s="7">
        <v>120</v>
      </c>
      <c r="R1683" s="7"/>
      <c r="S1683" s="31">
        <f t="shared" si="26"/>
        <v>127.2</v>
      </c>
      <c r="T1683" s="32"/>
    </row>
    <row r="1684" spans="1:20" ht="8.25" customHeight="1">
      <c r="A1684" s="5">
        <v>77</v>
      </c>
      <c r="B1684" s="13" t="s">
        <v>1005</v>
      </c>
      <c r="C1684" s="13" t="s">
        <v>836</v>
      </c>
      <c r="D1684" s="14" t="s">
        <v>15</v>
      </c>
      <c r="E1684" s="15" t="s">
        <v>949</v>
      </c>
      <c r="F1684" s="7">
        <v>0</v>
      </c>
      <c r="G1684" s="7">
        <v>12.599999999999998</v>
      </c>
      <c r="H1684" s="7">
        <v>8.100000000000001</v>
      </c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31">
        <f t="shared" si="26"/>
        <v>20.7</v>
      </c>
      <c r="T1684" s="32"/>
    </row>
    <row r="1685" spans="1:20" ht="8.25" customHeight="1">
      <c r="A1685" s="5">
        <v>243</v>
      </c>
      <c r="B1685" s="13" t="s">
        <v>5331</v>
      </c>
      <c r="C1685" s="13" t="s">
        <v>5337</v>
      </c>
      <c r="D1685" s="14" t="s">
        <v>5115</v>
      </c>
      <c r="E1685" s="15" t="s">
        <v>949</v>
      </c>
      <c r="F1685" s="7">
        <v>0</v>
      </c>
      <c r="G1685" s="7">
        <v>0</v>
      </c>
      <c r="H1685" s="7">
        <v>0</v>
      </c>
      <c r="I1685" s="7"/>
      <c r="J1685" s="7"/>
      <c r="K1685" s="7"/>
      <c r="L1685" s="7"/>
      <c r="M1685" s="7"/>
      <c r="N1685" s="7"/>
      <c r="O1685" s="7"/>
      <c r="P1685" s="7">
        <v>4.32</v>
      </c>
      <c r="Q1685" s="7"/>
      <c r="R1685" s="7"/>
      <c r="S1685" s="31">
        <f t="shared" si="26"/>
        <v>4.32</v>
      </c>
      <c r="T1685" s="32"/>
    </row>
    <row r="1686" spans="1:20" ht="8.25" customHeight="1">
      <c r="A1686" s="5">
        <v>111</v>
      </c>
      <c r="B1686" s="13" t="s">
        <v>1022</v>
      </c>
      <c r="C1686" s="13" t="s">
        <v>154</v>
      </c>
      <c r="D1686" s="14" t="s">
        <v>15</v>
      </c>
      <c r="E1686" s="15" t="s">
        <v>949</v>
      </c>
      <c r="F1686" s="7">
        <v>12.5</v>
      </c>
      <c r="G1686" s="7">
        <v>0</v>
      </c>
      <c r="H1686" s="7">
        <v>0</v>
      </c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31">
        <f t="shared" si="26"/>
        <v>12.5</v>
      </c>
      <c r="T1686" s="32"/>
    </row>
    <row r="1687" spans="1:20" ht="8.25" customHeight="1">
      <c r="A1687" s="5">
        <v>267</v>
      </c>
      <c r="B1687" s="13" t="s">
        <v>1124</v>
      </c>
      <c r="C1687" s="13" t="s">
        <v>154</v>
      </c>
      <c r="D1687" s="13" t="s">
        <v>15</v>
      </c>
      <c r="E1687" s="18" t="s">
        <v>949</v>
      </c>
      <c r="F1687" s="7">
        <v>0</v>
      </c>
      <c r="G1687" s="7">
        <v>0</v>
      </c>
      <c r="H1687" s="7">
        <v>3.24</v>
      </c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31">
        <f t="shared" si="26"/>
        <v>3.24</v>
      </c>
      <c r="T1687" s="32"/>
    </row>
    <row r="1688" spans="1:20" ht="8.25" customHeight="1">
      <c r="A1688" s="5">
        <v>158</v>
      </c>
      <c r="B1688" s="13" t="s">
        <v>1050</v>
      </c>
      <c r="C1688" s="13" t="s">
        <v>1051</v>
      </c>
      <c r="D1688" s="14" t="s">
        <v>15</v>
      </c>
      <c r="E1688" s="15" t="s">
        <v>949</v>
      </c>
      <c r="F1688" s="7">
        <v>0</v>
      </c>
      <c r="G1688" s="7">
        <v>0</v>
      </c>
      <c r="H1688" s="7">
        <v>8.100000000000001</v>
      </c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31">
        <f t="shared" si="26"/>
        <v>8.100000000000001</v>
      </c>
      <c r="T1688" s="32"/>
    </row>
    <row r="1689" spans="1:20" ht="8.25" customHeight="1">
      <c r="A1689" s="5">
        <v>90</v>
      </c>
      <c r="B1689" s="17" t="s">
        <v>4748</v>
      </c>
      <c r="C1689" s="17" t="s">
        <v>4734</v>
      </c>
      <c r="D1689" s="14" t="s">
        <v>4735</v>
      </c>
      <c r="E1689" s="15" t="s">
        <v>1227</v>
      </c>
      <c r="F1689" s="7">
        <v>0</v>
      </c>
      <c r="G1689" s="7">
        <v>0</v>
      </c>
      <c r="H1689" s="7">
        <v>0</v>
      </c>
      <c r="I1689" s="7"/>
      <c r="J1689" s="7"/>
      <c r="K1689" s="7">
        <v>10</v>
      </c>
      <c r="L1689" s="7"/>
      <c r="M1689" s="7"/>
      <c r="N1689" s="7"/>
      <c r="O1689" s="7"/>
      <c r="P1689" s="7">
        <v>7.2</v>
      </c>
      <c r="Q1689" s="7"/>
      <c r="R1689" s="7"/>
      <c r="S1689" s="31">
        <f t="shared" si="26"/>
        <v>17.2</v>
      </c>
      <c r="T1689" s="32"/>
    </row>
    <row r="1690" spans="1:20" s="26" customFormat="1" ht="8.25" customHeight="1">
      <c r="A1690" s="5">
        <v>291</v>
      </c>
      <c r="B1690" s="13" t="s">
        <v>1411</v>
      </c>
      <c r="C1690" s="13" t="s">
        <v>14</v>
      </c>
      <c r="D1690" s="14" t="s">
        <v>15</v>
      </c>
      <c r="E1690" s="15" t="s">
        <v>1227</v>
      </c>
      <c r="F1690" s="7">
        <v>3</v>
      </c>
      <c r="G1690" s="7">
        <v>0</v>
      </c>
      <c r="H1690" s="7">
        <v>0</v>
      </c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31">
        <f t="shared" si="26"/>
        <v>3</v>
      </c>
      <c r="T1690" s="32"/>
    </row>
    <row r="1691" spans="1:20" s="26" customFormat="1" ht="8.25" customHeight="1">
      <c r="A1691" s="5">
        <v>27</v>
      </c>
      <c r="B1691" s="17" t="s">
        <v>1251</v>
      </c>
      <c r="C1691" s="17" t="s">
        <v>1252</v>
      </c>
      <c r="D1691" s="14" t="s">
        <v>15</v>
      </c>
      <c r="E1691" s="15" t="s">
        <v>1227</v>
      </c>
      <c r="F1691" s="7">
        <v>12.5</v>
      </c>
      <c r="G1691" s="7">
        <v>20</v>
      </c>
      <c r="H1691" s="7">
        <v>0</v>
      </c>
      <c r="I1691" s="7"/>
      <c r="J1691" s="7"/>
      <c r="K1691" s="7"/>
      <c r="L1691" s="7"/>
      <c r="M1691" s="7"/>
      <c r="N1691" s="7"/>
      <c r="O1691" s="7"/>
      <c r="P1691" s="7">
        <v>20</v>
      </c>
      <c r="Q1691" s="7"/>
      <c r="R1691" s="7"/>
      <c r="S1691" s="31">
        <f t="shared" si="26"/>
        <v>52.5</v>
      </c>
      <c r="T1691" s="32"/>
    </row>
    <row r="1692" spans="1:20" s="26" customFormat="1" ht="8.25" customHeight="1">
      <c r="A1692" s="5">
        <v>164</v>
      </c>
      <c r="B1692" s="13" t="s">
        <v>1008</v>
      </c>
      <c r="C1692" s="13" t="s">
        <v>509</v>
      </c>
      <c r="D1692" s="14" t="s">
        <v>15</v>
      </c>
      <c r="E1692" s="15" t="s">
        <v>1227</v>
      </c>
      <c r="F1692" s="7">
        <v>0</v>
      </c>
      <c r="G1692" s="7">
        <v>0</v>
      </c>
      <c r="H1692" s="7">
        <v>8.100000000000001</v>
      </c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31">
        <f t="shared" si="26"/>
        <v>8.100000000000001</v>
      </c>
      <c r="T1692" s="32"/>
    </row>
    <row r="1693" spans="1:20" s="26" customFormat="1" ht="8.25" customHeight="1">
      <c r="A1693" s="5">
        <v>17</v>
      </c>
      <c r="B1693" s="13" t="s">
        <v>5290</v>
      </c>
      <c r="C1693" s="13" t="s">
        <v>14</v>
      </c>
      <c r="D1693" s="14" t="s">
        <v>15</v>
      </c>
      <c r="E1693" s="15" t="s">
        <v>1227</v>
      </c>
      <c r="F1693" s="7">
        <v>0</v>
      </c>
      <c r="G1693" s="7">
        <v>7.56</v>
      </c>
      <c r="H1693" s="7">
        <v>0</v>
      </c>
      <c r="I1693" s="7"/>
      <c r="J1693" s="7"/>
      <c r="K1693" s="7"/>
      <c r="L1693" s="7"/>
      <c r="M1693" s="7"/>
      <c r="N1693" s="7"/>
      <c r="O1693" s="7"/>
      <c r="P1693" s="7"/>
      <c r="Q1693" s="7">
        <v>72</v>
      </c>
      <c r="R1693" s="7"/>
      <c r="S1693" s="31">
        <f t="shared" si="26"/>
        <v>79.56</v>
      </c>
      <c r="T1693" s="32"/>
    </row>
    <row r="1694" spans="1:20" ht="8.25" customHeight="1">
      <c r="A1694" s="5">
        <v>291</v>
      </c>
      <c r="B1694" s="17" t="s">
        <v>1410</v>
      </c>
      <c r="C1694" s="17" t="s">
        <v>14</v>
      </c>
      <c r="D1694" s="14" t="s">
        <v>15</v>
      </c>
      <c r="E1694" s="15" t="s">
        <v>1227</v>
      </c>
      <c r="F1694" s="7">
        <v>0</v>
      </c>
      <c r="G1694" s="7">
        <v>3</v>
      </c>
      <c r="H1694" s="7">
        <v>0</v>
      </c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31">
        <f t="shared" si="26"/>
        <v>3</v>
      </c>
      <c r="T1694" s="32"/>
    </row>
    <row r="1695" spans="1:20" ht="8.25" customHeight="1">
      <c r="A1695" s="5">
        <v>164</v>
      </c>
      <c r="B1695" s="13" t="s">
        <v>1334</v>
      </c>
      <c r="C1695" s="13" t="s">
        <v>1335</v>
      </c>
      <c r="D1695" s="14" t="s">
        <v>15</v>
      </c>
      <c r="E1695" s="15" t="s">
        <v>1227</v>
      </c>
      <c r="F1695" s="7">
        <v>0</v>
      </c>
      <c r="G1695" s="7">
        <v>0</v>
      </c>
      <c r="H1695" s="7">
        <v>8.100000000000001</v>
      </c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31">
        <f t="shared" si="26"/>
        <v>8.100000000000001</v>
      </c>
      <c r="T1695" s="32"/>
    </row>
    <row r="1696" spans="1:20" ht="8.25" customHeight="1">
      <c r="A1696" s="5">
        <v>367</v>
      </c>
      <c r="B1696" s="13" t="s">
        <v>335</v>
      </c>
      <c r="C1696" s="13" t="s">
        <v>14</v>
      </c>
      <c r="D1696" s="14" t="s">
        <v>15</v>
      </c>
      <c r="E1696" s="15" t="s">
        <v>1227</v>
      </c>
      <c r="F1696" s="7">
        <v>1.5</v>
      </c>
      <c r="G1696" s="7">
        <v>0</v>
      </c>
      <c r="H1696" s="7">
        <v>0</v>
      </c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31">
        <f t="shared" si="26"/>
        <v>1.5</v>
      </c>
      <c r="T1696" s="32"/>
    </row>
    <row r="1697" spans="1:20" ht="8.25" customHeight="1">
      <c r="A1697" s="5">
        <v>243</v>
      </c>
      <c r="B1697" s="13" t="s">
        <v>5341</v>
      </c>
      <c r="C1697" s="13" t="s">
        <v>5217</v>
      </c>
      <c r="D1697" s="14" t="s">
        <v>5115</v>
      </c>
      <c r="E1697" s="15" t="s">
        <v>1227</v>
      </c>
      <c r="F1697" s="7">
        <v>0</v>
      </c>
      <c r="G1697" s="7">
        <v>0</v>
      </c>
      <c r="H1697" s="7">
        <v>0</v>
      </c>
      <c r="I1697" s="7"/>
      <c r="J1697" s="7"/>
      <c r="K1697" s="7"/>
      <c r="L1697" s="7"/>
      <c r="M1697" s="7"/>
      <c r="N1697" s="7"/>
      <c r="O1697" s="7"/>
      <c r="P1697" s="7">
        <v>4.32</v>
      </c>
      <c r="Q1697" s="7"/>
      <c r="R1697" s="7"/>
      <c r="S1697" s="31">
        <f t="shared" si="26"/>
        <v>4.32</v>
      </c>
      <c r="T1697" s="32"/>
    </row>
    <row r="1698" spans="1:20" ht="8.25" customHeight="1">
      <c r="A1698" s="5">
        <v>281</v>
      </c>
      <c r="B1698" s="17" t="s">
        <v>1398</v>
      </c>
      <c r="C1698" s="17" t="s">
        <v>417</v>
      </c>
      <c r="D1698" s="14" t="s">
        <v>15</v>
      </c>
      <c r="E1698" s="15" t="s">
        <v>1227</v>
      </c>
      <c r="F1698" s="7">
        <v>3.58</v>
      </c>
      <c r="G1698" s="7">
        <v>0</v>
      </c>
      <c r="H1698" s="7">
        <v>0</v>
      </c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31">
        <f t="shared" si="26"/>
        <v>3.58</v>
      </c>
      <c r="T1698" s="32"/>
    </row>
    <row r="1699" spans="1:20" ht="8.25" customHeight="1">
      <c r="A1699" s="5">
        <v>177</v>
      </c>
      <c r="B1699" s="13" t="s">
        <v>5223</v>
      </c>
      <c r="C1699" s="13" t="s">
        <v>5224</v>
      </c>
      <c r="D1699" s="14" t="s">
        <v>5115</v>
      </c>
      <c r="E1699" s="15" t="s">
        <v>5221</v>
      </c>
      <c r="F1699" s="7">
        <v>0</v>
      </c>
      <c r="G1699" s="7">
        <v>0</v>
      </c>
      <c r="H1699" s="7">
        <v>0</v>
      </c>
      <c r="I1699" s="7"/>
      <c r="J1699" s="7"/>
      <c r="K1699" s="7"/>
      <c r="L1699" s="7"/>
      <c r="M1699" s="7"/>
      <c r="N1699" s="7"/>
      <c r="O1699" s="7"/>
      <c r="P1699" s="7">
        <v>7.2</v>
      </c>
      <c r="Q1699" s="7"/>
      <c r="R1699" s="7"/>
      <c r="S1699" s="31">
        <f t="shared" si="26"/>
        <v>7.2</v>
      </c>
      <c r="T1699" s="32"/>
    </row>
    <row r="1700" spans="1:20" ht="8.25" customHeight="1">
      <c r="A1700" s="5">
        <v>219</v>
      </c>
      <c r="B1700" s="13" t="s">
        <v>1373</v>
      </c>
      <c r="C1700" s="13" t="s">
        <v>14</v>
      </c>
      <c r="D1700" s="14" t="s">
        <v>15</v>
      </c>
      <c r="E1700" s="15" t="s">
        <v>1227</v>
      </c>
      <c r="F1700" s="7">
        <v>0</v>
      </c>
      <c r="G1700" s="7">
        <v>5</v>
      </c>
      <c r="H1700" s="7">
        <v>0</v>
      </c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31">
        <f t="shared" si="26"/>
        <v>5</v>
      </c>
      <c r="T1700" s="32"/>
    </row>
    <row r="1701" spans="1:20" ht="8.25" customHeight="1">
      <c r="A1701" s="5">
        <v>385</v>
      </c>
      <c r="B1701" s="13" t="s">
        <v>1513</v>
      </c>
      <c r="C1701" s="13" t="s">
        <v>154</v>
      </c>
      <c r="D1701" s="14" t="s">
        <v>15</v>
      </c>
      <c r="E1701" s="15" t="s">
        <v>1227</v>
      </c>
      <c r="F1701" s="7">
        <v>0.9</v>
      </c>
      <c r="G1701" s="7">
        <v>0</v>
      </c>
      <c r="H1701" s="7">
        <v>0</v>
      </c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31">
        <f t="shared" si="26"/>
        <v>0.9</v>
      </c>
      <c r="T1701" s="32"/>
    </row>
    <row r="1702" spans="1:20" ht="8.25" customHeight="1">
      <c r="A1702" s="5">
        <v>207</v>
      </c>
      <c r="B1702" s="13" t="s">
        <v>1362</v>
      </c>
      <c r="C1702" s="13" t="s">
        <v>154</v>
      </c>
      <c r="D1702" s="14" t="s">
        <v>15</v>
      </c>
      <c r="E1702" s="15" t="s">
        <v>1227</v>
      </c>
      <c r="F1702" s="7">
        <v>0</v>
      </c>
      <c r="G1702" s="7">
        <v>0</v>
      </c>
      <c r="H1702" s="7">
        <v>5.4</v>
      </c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31">
        <f t="shared" si="26"/>
        <v>5.4</v>
      </c>
      <c r="T1702" s="32"/>
    </row>
    <row r="1703" spans="1:20" ht="8.25" customHeight="1">
      <c r="A1703" s="5">
        <v>206</v>
      </c>
      <c r="B1703" s="13" t="s">
        <v>1061</v>
      </c>
      <c r="C1703" s="13" t="s">
        <v>14</v>
      </c>
      <c r="D1703" s="14" t="s">
        <v>15</v>
      </c>
      <c r="E1703" s="15" t="s">
        <v>1227</v>
      </c>
      <c r="F1703" s="7">
        <v>0</v>
      </c>
      <c r="G1703" s="7">
        <v>0</v>
      </c>
      <c r="H1703" s="7">
        <v>5.4</v>
      </c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31">
        <f t="shared" si="26"/>
        <v>5.4</v>
      </c>
      <c r="T1703" s="32"/>
    </row>
    <row r="1704" spans="1:20" ht="8.25" customHeight="1">
      <c r="A1704" s="5">
        <v>219</v>
      </c>
      <c r="B1704" s="13" t="s">
        <v>1371</v>
      </c>
      <c r="C1704" s="13" t="s">
        <v>1372</v>
      </c>
      <c r="D1704" s="14" t="s">
        <v>15</v>
      </c>
      <c r="E1704" s="15" t="s">
        <v>1227</v>
      </c>
      <c r="F1704" s="7">
        <v>5</v>
      </c>
      <c r="G1704" s="7">
        <v>0</v>
      </c>
      <c r="H1704" s="7">
        <v>0</v>
      </c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31">
        <f t="shared" si="26"/>
        <v>5</v>
      </c>
      <c r="T1704" s="32"/>
    </row>
    <row r="1705" spans="1:20" ht="8.25" customHeight="1">
      <c r="A1705" s="5">
        <v>153</v>
      </c>
      <c r="B1705" s="13" t="s">
        <v>5342</v>
      </c>
      <c r="C1705" s="13" t="s">
        <v>5279</v>
      </c>
      <c r="D1705" s="14" t="s">
        <v>5115</v>
      </c>
      <c r="E1705" s="15" t="s">
        <v>5463</v>
      </c>
      <c r="F1705" s="7">
        <v>4.5</v>
      </c>
      <c r="G1705" s="7">
        <v>0</v>
      </c>
      <c r="H1705" s="7">
        <v>0</v>
      </c>
      <c r="I1705" s="7"/>
      <c r="J1705" s="7"/>
      <c r="K1705" s="7"/>
      <c r="L1705" s="7"/>
      <c r="M1705" s="7"/>
      <c r="N1705" s="7"/>
      <c r="O1705" s="7"/>
      <c r="P1705" s="7">
        <v>4.32</v>
      </c>
      <c r="Q1705" s="7"/>
      <c r="R1705" s="7"/>
      <c r="S1705" s="31">
        <f t="shared" si="26"/>
        <v>8.82</v>
      </c>
      <c r="T1705" s="32"/>
    </row>
    <row r="1706" spans="1:20" ht="8.25" customHeight="1">
      <c r="A1706" s="5">
        <v>31</v>
      </c>
      <c r="B1706" s="13" t="s">
        <v>1296</v>
      </c>
      <c r="C1706" s="13" t="s">
        <v>14</v>
      </c>
      <c r="D1706" s="14" t="s">
        <v>15</v>
      </c>
      <c r="E1706" s="15" t="s">
        <v>5396</v>
      </c>
      <c r="F1706" s="7">
        <v>12.5</v>
      </c>
      <c r="G1706" s="7">
        <v>35</v>
      </c>
      <c r="H1706" s="7">
        <v>0</v>
      </c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31">
        <f t="shared" si="26"/>
        <v>47.5</v>
      </c>
      <c r="T1706" s="32"/>
    </row>
    <row r="1707" spans="1:20" ht="8.25" customHeight="1">
      <c r="A1707" s="5">
        <v>99</v>
      </c>
      <c r="B1707" s="13" t="s">
        <v>5220</v>
      </c>
      <c r="C1707" s="13" t="s">
        <v>5205</v>
      </c>
      <c r="D1707" s="14" t="s">
        <v>5115</v>
      </c>
      <c r="E1707" s="15" t="s">
        <v>5396</v>
      </c>
      <c r="F1707" s="7">
        <v>0</v>
      </c>
      <c r="G1707" s="7">
        <v>3</v>
      </c>
      <c r="H1707" s="7">
        <v>0</v>
      </c>
      <c r="I1707" s="7"/>
      <c r="J1707" s="7"/>
      <c r="K1707" s="7"/>
      <c r="L1707" s="7"/>
      <c r="M1707" s="7"/>
      <c r="N1707" s="7"/>
      <c r="O1707" s="7"/>
      <c r="P1707" s="7">
        <v>12</v>
      </c>
      <c r="Q1707" s="7"/>
      <c r="R1707" s="7"/>
      <c r="S1707" s="31">
        <f t="shared" si="26"/>
        <v>15</v>
      </c>
      <c r="T1707" s="32"/>
    </row>
    <row r="1708" spans="1:20" ht="8.25" customHeight="1">
      <c r="A1708" s="5">
        <v>117</v>
      </c>
      <c r="B1708" s="13" t="s">
        <v>5339</v>
      </c>
      <c r="C1708" s="13" t="s">
        <v>5340</v>
      </c>
      <c r="D1708" s="14" t="s">
        <v>5115</v>
      </c>
      <c r="E1708" s="15" t="s">
        <v>5396</v>
      </c>
      <c r="F1708" s="7">
        <v>0</v>
      </c>
      <c r="G1708" s="7">
        <v>0</v>
      </c>
      <c r="H1708" s="7">
        <v>9</v>
      </c>
      <c r="I1708" s="7"/>
      <c r="J1708" s="7"/>
      <c r="K1708" s="7"/>
      <c r="L1708" s="7"/>
      <c r="M1708" s="7"/>
      <c r="N1708" s="7"/>
      <c r="O1708" s="7"/>
      <c r="P1708" s="7">
        <v>4.32</v>
      </c>
      <c r="Q1708" s="7"/>
      <c r="R1708" s="7"/>
      <c r="S1708" s="31">
        <f t="shared" si="26"/>
        <v>13.32</v>
      </c>
      <c r="T1708" s="32"/>
    </row>
    <row r="1709" spans="1:20" ht="8.25" customHeight="1">
      <c r="A1709" s="5">
        <v>219</v>
      </c>
      <c r="B1709" s="13" t="s">
        <v>1641</v>
      </c>
      <c r="C1709" s="13" t="s">
        <v>1642</v>
      </c>
      <c r="D1709" s="14" t="s">
        <v>15</v>
      </c>
      <c r="E1709" s="15" t="s">
        <v>1521</v>
      </c>
      <c r="F1709" s="7">
        <v>5</v>
      </c>
      <c r="G1709" s="7">
        <v>0</v>
      </c>
      <c r="H1709" s="7">
        <v>0</v>
      </c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31">
        <f t="shared" si="26"/>
        <v>5</v>
      </c>
      <c r="T1709" s="32"/>
    </row>
    <row r="1710" spans="1:20" ht="8.25" customHeight="1">
      <c r="A1710" s="5">
        <v>243</v>
      </c>
      <c r="B1710" s="17" t="s">
        <v>5344</v>
      </c>
      <c r="C1710" s="17" t="s">
        <v>5114</v>
      </c>
      <c r="D1710" s="14" t="s">
        <v>5115</v>
      </c>
      <c r="E1710" s="15" t="s">
        <v>1521</v>
      </c>
      <c r="F1710" s="7">
        <v>0</v>
      </c>
      <c r="G1710" s="7">
        <v>0</v>
      </c>
      <c r="H1710" s="7">
        <v>0</v>
      </c>
      <c r="I1710" s="7"/>
      <c r="J1710" s="7"/>
      <c r="K1710" s="7"/>
      <c r="L1710" s="7"/>
      <c r="M1710" s="7"/>
      <c r="N1710" s="7"/>
      <c r="O1710" s="7"/>
      <c r="P1710" s="7">
        <v>4.32</v>
      </c>
      <c r="Q1710" s="7"/>
      <c r="R1710" s="7"/>
      <c r="S1710" s="31">
        <f t="shared" si="26"/>
        <v>4.32</v>
      </c>
      <c r="T1710" s="32"/>
    </row>
    <row r="1711" spans="1:20" ht="8.25" customHeight="1">
      <c r="A1711" s="5">
        <v>143</v>
      </c>
      <c r="B1711" s="13" t="s">
        <v>1410</v>
      </c>
      <c r="C1711" s="13" t="s">
        <v>417</v>
      </c>
      <c r="D1711" s="14" t="s">
        <v>15</v>
      </c>
      <c r="E1711" s="15" t="s">
        <v>1521</v>
      </c>
      <c r="F1711" s="7">
        <v>5</v>
      </c>
      <c r="G1711" s="7">
        <v>0</v>
      </c>
      <c r="H1711" s="7">
        <v>0</v>
      </c>
      <c r="I1711" s="7"/>
      <c r="J1711" s="7"/>
      <c r="K1711" s="7"/>
      <c r="L1711" s="7"/>
      <c r="M1711" s="7"/>
      <c r="N1711" s="7"/>
      <c r="O1711" s="7"/>
      <c r="P1711" s="7">
        <v>4.32</v>
      </c>
      <c r="Q1711" s="7"/>
      <c r="R1711" s="7"/>
      <c r="S1711" s="31">
        <f t="shared" si="26"/>
        <v>9.32</v>
      </c>
      <c r="T1711" s="32"/>
    </row>
    <row r="1712" spans="1:20" ht="8.25" customHeight="1">
      <c r="A1712" s="5">
        <v>243</v>
      </c>
      <c r="B1712" s="17" t="s">
        <v>5343</v>
      </c>
      <c r="C1712" s="17" t="s">
        <v>5281</v>
      </c>
      <c r="D1712" s="14" t="s">
        <v>5115</v>
      </c>
      <c r="E1712" s="15" t="s">
        <v>1521</v>
      </c>
      <c r="F1712" s="7">
        <v>0</v>
      </c>
      <c r="G1712" s="7">
        <v>0</v>
      </c>
      <c r="H1712" s="7">
        <v>0</v>
      </c>
      <c r="I1712" s="7"/>
      <c r="J1712" s="7"/>
      <c r="K1712" s="7"/>
      <c r="L1712" s="7"/>
      <c r="M1712" s="7"/>
      <c r="N1712" s="7"/>
      <c r="O1712" s="7"/>
      <c r="P1712" s="7">
        <v>4.32</v>
      </c>
      <c r="Q1712" s="7"/>
      <c r="R1712" s="7"/>
      <c r="S1712" s="31">
        <f t="shared" si="26"/>
        <v>4.32</v>
      </c>
      <c r="T1712" s="32"/>
    </row>
    <row r="1713" spans="1:20" ht="8.25" customHeight="1">
      <c r="A1713" s="5">
        <v>87</v>
      </c>
      <c r="B1713" s="17" t="s">
        <v>5143</v>
      </c>
      <c r="C1713" s="17" t="s">
        <v>5114</v>
      </c>
      <c r="D1713" s="14" t="s">
        <v>5115</v>
      </c>
      <c r="E1713" s="15" t="s">
        <v>1521</v>
      </c>
      <c r="F1713" s="7">
        <v>0</v>
      </c>
      <c r="G1713" s="7">
        <v>0</v>
      </c>
      <c r="H1713" s="7">
        <v>0</v>
      </c>
      <c r="I1713" s="7"/>
      <c r="J1713" s="7"/>
      <c r="K1713" s="7"/>
      <c r="L1713" s="7"/>
      <c r="M1713" s="7"/>
      <c r="N1713" s="7"/>
      <c r="O1713" s="7"/>
      <c r="P1713" s="7"/>
      <c r="Q1713" s="7">
        <v>18.14</v>
      </c>
      <c r="R1713" s="7"/>
      <c r="S1713" s="31">
        <f t="shared" si="26"/>
        <v>18.14</v>
      </c>
      <c r="T1713" s="32"/>
    </row>
    <row r="1714" spans="1:20" ht="8.25" customHeight="1">
      <c r="A1714" s="5">
        <v>5</v>
      </c>
      <c r="B1714" s="13" t="s">
        <v>1522</v>
      </c>
      <c r="C1714" s="13" t="s">
        <v>193</v>
      </c>
      <c r="D1714" s="14" t="s">
        <v>15</v>
      </c>
      <c r="E1714" s="15" t="s">
        <v>1521</v>
      </c>
      <c r="F1714" s="7">
        <v>25</v>
      </c>
      <c r="G1714" s="7">
        <v>12.599999999999998</v>
      </c>
      <c r="H1714" s="7">
        <v>97.5</v>
      </c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31">
        <f t="shared" si="26"/>
        <v>135.1</v>
      </c>
      <c r="T1714" s="32"/>
    </row>
    <row r="1715" spans="1:20" ht="8.25" customHeight="1">
      <c r="A1715" s="5">
        <v>133</v>
      </c>
      <c r="B1715" s="17" t="s">
        <v>4756</v>
      </c>
      <c r="C1715" s="17" t="s">
        <v>4757</v>
      </c>
      <c r="D1715" s="14" t="s">
        <v>4735</v>
      </c>
      <c r="E1715" s="15" t="s">
        <v>1521</v>
      </c>
      <c r="F1715" s="7">
        <v>0</v>
      </c>
      <c r="G1715" s="7">
        <v>0</v>
      </c>
      <c r="H1715" s="7">
        <v>0</v>
      </c>
      <c r="I1715" s="7"/>
      <c r="J1715" s="7"/>
      <c r="K1715" s="7">
        <v>10</v>
      </c>
      <c r="L1715" s="7"/>
      <c r="M1715" s="7"/>
      <c r="N1715" s="7"/>
      <c r="O1715" s="7"/>
      <c r="P1715" s="7"/>
      <c r="Q1715" s="7"/>
      <c r="R1715" s="7"/>
      <c r="S1715" s="31">
        <f t="shared" si="26"/>
        <v>10</v>
      </c>
      <c r="T1715" s="32"/>
    </row>
    <row r="1716" spans="1:20" ht="8.25" customHeight="1">
      <c r="A1716" s="5">
        <v>385</v>
      </c>
      <c r="B1716" s="13" t="s">
        <v>1783</v>
      </c>
      <c r="C1716" s="13" t="s">
        <v>1049</v>
      </c>
      <c r="D1716" s="14" t="s">
        <v>15</v>
      </c>
      <c r="E1716" s="15" t="s">
        <v>1521</v>
      </c>
      <c r="F1716" s="7">
        <v>0.9</v>
      </c>
      <c r="G1716" s="7">
        <v>0</v>
      </c>
      <c r="H1716" s="7">
        <v>0</v>
      </c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31">
        <f t="shared" si="26"/>
        <v>0.9</v>
      </c>
      <c r="T1716" s="32"/>
    </row>
    <row r="1717" spans="1:20" ht="8.25" customHeight="1">
      <c r="A1717" s="5">
        <v>324</v>
      </c>
      <c r="B1717" s="13" t="s">
        <v>1729</v>
      </c>
      <c r="C1717" s="13" t="s">
        <v>154</v>
      </c>
      <c r="D1717" s="14" t="s">
        <v>15</v>
      </c>
      <c r="E1717" s="15" t="s">
        <v>1521</v>
      </c>
      <c r="F1717" s="7">
        <v>2.5</v>
      </c>
      <c r="G1717" s="7">
        <v>0</v>
      </c>
      <c r="H1717" s="7">
        <v>0</v>
      </c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31">
        <f t="shared" si="26"/>
        <v>2.5</v>
      </c>
      <c r="T1717" s="32"/>
    </row>
    <row r="1718" spans="1:20" ht="8.25" customHeight="1">
      <c r="A1718" s="5">
        <v>177</v>
      </c>
      <c r="B1718" s="17" t="s">
        <v>5232</v>
      </c>
      <c r="C1718" s="17" t="s">
        <v>5233</v>
      </c>
      <c r="D1718" s="14" t="s">
        <v>5115</v>
      </c>
      <c r="E1718" s="15" t="s">
        <v>5227</v>
      </c>
      <c r="F1718" s="7">
        <v>0</v>
      </c>
      <c r="G1718" s="7">
        <v>0</v>
      </c>
      <c r="H1718" s="7">
        <v>0</v>
      </c>
      <c r="I1718" s="7"/>
      <c r="J1718" s="7"/>
      <c r="K1718" s="7"/>
      <c r="L1718" s="7"/>
      <c r="M1718" s="7"/>
      <c r="N1718" s="7"/>
      <c r="O1718" s="7"/>
      <c r="P1718" s="7">
        <v>7.2</v>
      </c>
      <c r="Q1718" s="7"/>
      <c r="R1718" s="7"/>
      <c r="S1718" s="31">
        <f t="shared" si="26"/>
        <v>7.2</v>
      </c>
      <c r="T1718" s="32"/>
    </row>
    <row r="1719" spans="1:20" ht="8.25" customHeight="1">
      <c r="A1719" s="5">
        <v>77</v>
      </c>
      <c r="B1719" s="13" t="s">
        <v>1560</v>
      </c>
      <c r="C1719" s="13" t="s">
        <v>1561</v>
      </c>
      <c r="D1719" s="14" t="s">
        <v>15</v>
      </c>
      <c r="E1719" s="15" t="s">
        <v>1521</v>
      </c>
      <c r="F1719" s="7">
        <v>12.5</v>
      </c>
      <c r="G1719" s="7">
        <v>7.2</v>
      </c>
      <c r="H1719" s="7">
        <v>0</v>
      </c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31">
        <f t="shared" si="26"/>
        <v>19.7</v>
      </c>
      <c r="T1719" s="32"/>
    </row>
    <row r="1720" spans="1:20" ht="8.25" customHeight="1">
      <c r="A1720" s="5">
        <v>367</v>
      </c>
      <c r="B1720" s="13" t="s">
        <v>100</v>
      </c>
      <c r="C1720" s="13" t="s">
        <v>1755</v>
      </c>
      <c r="D1720" s="14" t="s">
        <v>15</v>
      </c>
      <c r="E1720" s="15" t="s">
        <v>1521</v>
      </c>
      <c r="F1720" s="7">
        <v>1.5</v>
      </c>
      <c r="G1720" s="7">
        <v>0</v>
      </c>
      <c r="H1720" s="7">
        <v>0</v>
      </c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31">
        <f t="shared" si="26"/>
        <v>1.5</v>
      </c>
      <c r="T1720" s="32"/>
    </row>
    <row r="1721" spans="1:20" ht="8.25" customHeight="1">
      <c r="A1721" s="5">
        <v>243</v>
      </c>
      <c r="B1721" s="17" t="s">
        <v>5339</v>
      </c>
      <c r="C1721" s="17" t="s">
        <v>5198</v>
      </c>
      <c r="D1721" s="14" t="s">
        <v>5115</v>
      </c>
      <c r="E1721" s="15" t="s">
        <v>1521</v>
      </c>
      <c r="F1721" s="7">
        <v>0</v>
      </c>
      <c r="G1721" s="7">
        <v>0</v>
      </c>
      <c r="H1721" s="7">
        <v>0</v>
      </c>
      <c r="I1721" s="7"/>
      <c r="J1721" s="7"/>
      <c r="K1721" s="7"/>
      <c r="L1721" s="7"/>
      <c r="M1721" s="7"/>
      <c r="N1721" s="7"/>
      <c r="O1721" s="7"/>
      <c r="P1721" s="7">
        <v>4.32</v>
      </c>
      <c r="Q1721" s="7"/>
      <c r="R1721" s="7"/>
      <c r="S1721" s="31">
        <f t="shared" si="26"/>
        <v>4.32</v>
      </c>
      <c r="T1721" s="32"/>
    </row>
    <row r="1722" spans="1:20" ht="8.25" customHeight="1">
      <c r="A1722" s="5">
        <v>177</v>
      </c>
      <c r="B1722" s="17" t="s">
        <v>5230</v>
      </c>
      <c r="C1722" s="17" t="s">
        <v>5231</v>
      </c>
      <c r="D1722" s="14" t="s">
        <v>5115</v>
      </c>
      <c r="E1722" s="15" t="s">
        <v>5227</v>
      </c>
      <c r="F1722" s="7">
        <v>0</v>
      </c>
      <c r="G1722" s="7">
        <v>0</v>
      </c>
      <c r="H1722" s="7">
        <v>0</v>
      </c>
      <c r="I1722" s="7"/>
      <c r="J1722" s="7"/>
      <c r="K1722" s="7"/>
      <c r="L1722" s="7"/>
      <c r="M1722" s="7"/>
      <c r="N1722" s="7"/>
      <c r="O1722" s="7"/>
      <c r="P1722" s="7">
        <v>7.2</v>
      </c>
      <c r="Q1722" s="7"/>
      <c r="R1722" s="7"/>
      <c r="S1722" s="31">
        <f t="shared" si="26"/>
        <v>7.2</v>
      </c>
      <c r="T1722" s="32"/>
    </row>
    <row r="1723" spans="1:20" ht="8.25" customHeight="1">
      <c r="A1723" s="12">
        <v>256</v>
      </c>
      <c r="B1723" s="13" t="s">
        <v>1941</v>
      </c>
      <c r="C1723" s="13" t="s">
        <v>154</v>
      </c>
      <c r="D1723" s="14" t="s">
        <v>15</v>
      </c>
      <c r="E1723" s="15" t="s">
        <v>1792</v>
      </c>
      <c r="F1723" s="7">
        <v>0</v>
      </c>
      <c r="G1723" s="7">
        <v>1.8</v>
      </c>
      <c r="H1723" s="7">
        <v>0</v>
      </c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31">
        <f t="shared" si="26"/>
        <v>1.8</v>
      </c>
      <c r="T1723" s="32"/>
    </row>
    <row r="1724" spans="1:20" ht="8.25" customHeight="1">
      <c r="A1724" s="12">
        <v>121</v>
      </c>
      <c r="B1724" s="17" t="s">
        <v>4764</v>
      </c>
      <c r="C1724" s="17" t="s">
        <v>4734</v>
      </c>
      <c r="D1724" s="14" t="s">
        <v>4735</v>
      </c>
      <c r="E1724" s="15" t="s">
        <v>1792</v>
      </c>
      <c r="F1724" s="7">
        <v>0</v>
      </c>
      <c r="G1724" s="7">
        <v>0</v>
      </c>
      <c r="H1724" s="7">
        <v>0</v>
      </c>
      <c r="I1724" s="7"/>
      <c r="J1724" s="7"/>
      <c r="K1724" s="7">
        <v>10</v>
      </c>
      <c r="L1724" s="7"/>
      <c r="M1724" s="7"/>
      <c r="N1724" s="7"/>
      <c r="O1724" s="7"/>
      <c r="P1724" s="7"/>
      <c r="Q1724" s="7"/>
      <c r="R1724" s="7"/>
      <c r="S1724" s="31">
        <f t="shared" si="26"/>
        <v>10</v>
      </c>
      <c r="T1724" s="32"/>
    </row>
    <row r="1725" spans="1:20" ht="8.25" customHeight="1">
      <c r="A1725" s="12">
        <v>189</v>
      </c>
      <c r="B1725" s="13" t="s">
        <v>5347</v>
      </c>
      <c r="C1725" s="13" t="s">
        <v>5231</v>
      </c>
      <c r="D1725" s="14" t="s">
        <v>5115</v>
      </c>
      <c r="E1725" s="15" t="s">
        <v>1792</v>
      </c>
      <c r="F1725" s="7">
        <v>0</v>
      </c>
      <c r="G1725" s="7">
        <v>0</v>
      </c>
      <c r="H1725" s="7">
        <v>0</v>
      </c>
      <c r="I1725" s="7"/>
      <c r="J1725" s="7"/>
      <c r="K1725" s="7"/>
      <c r="L1725" s="7"/>
      <c r="M1725" s="7"/>
      <c r="N1725" s="7"/>
      <c r="O1725" s="7"/>
      <c r="P1725" s="7">
        <v>4.32</v>
      </c>
      <c r="Q1725" s="7"/>
      <c r="R1725" s="7"/>
      <c r="S1725" s="31">
        <f t="shared" si="26"/>
        <v>4.32</v>
      </c>
      <c r="T1725" s="32"/>
    </row>
    <row r="1726" spans="1:20" ht="8.25" customHeight="1">
      <c r="A1726" s="12">
        <v>267</v>
      </c>
      <c r="B1726" s="13" t="s">
        <v>1952</v>
      </c>
      <c r="C1726" s="13" t="s">
        <v>154</v>
      </c>
      <c r="D1726" s="14" t="s">
        <v>15</v>
      </c>
      <c r="E1726" s="15" t="s">
        <v>1792</v>
      </c>
      <c r="F1726" s="7">
        <v>1.08</v>
      </c>
      <c r="G1726" s="7">
        <v>0</v>
      </c>
      <c r="H1726" s="7">
        <v>0</v>
      </c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31">
        <f t="shared" si="26"/>
        <v>1.08</v>
      </c>
      <c r="T1726" s="32"/>
    </row>
    <row r="1727" spans="1:20" ht="8.25" customHeight="1">
      <c r="A1727" s="12">
        <v>267</v>
      </c>
      <c r="B1727" s="13" t="s">
        <v>1949</v>
      </c>
      <c r="C1727" s="13" t="s">
        <v>1950</v>
      </c>
      <c r="D1727" s="14" t="s">
        <v>15</v>
      </c>
      <c r="E1727" s="15" t="s">
        <v>1792</v>
      </c>
      <c r="F1727" s="7">
        <v>1.5</v>
      </c>
      <c r="G1727" s="7">
        <v>0</v>
      </c>
      <c r="H1727" s="7">
        <v>0</v>
      </c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31">
        <f t="shared" si="26"/>
        <v>1.5</v>
      </c>
      <c r="T1727" s="32"/>
    </row>
    <row r="1728" spans="1:20" ht="8.25" customHeight="1">
      <c r="A1728" s="12">
        <v>82</v>
      </c>
      <c r="B1728" s="13" t="s">
        <v>5346</v>
      </c>
      <c r="C1728" s="13" t="s">
        <v>5114</v>
      </c>
      <c r="D1728" s="14" t="s">
        <v>5115</v>
      </c>
      <c r="E1728" s="15" t="s">
        <v>1792</v>
      </c>
      <c r="F1728" s="7">
        <v>7.5</v>
      </c>
      <c r="G1728" s="7">
        <v>3</v>
      </c>
      <c r="H1728" s="7">
        <v>0</v>
      </c>
      <c r="I1728" s="7"/>
      <c r="J1728" s="7"/>
      <c r="K1728" s="7"/>
      <c r="L1728" s="7"/>
      <c r="M1728" s="7"/>
      <c r="N1728" s="7"/>
      <c r="O1728" s="7"/>
      <c r="P1728" s="7">
        <v>4.32</v>
      </c>
      <c r="Q1728" s="7"/>
      <c r="R1728" s="7"/>
      <c r="S1728" s="31">
        <f t="shared" si="26"/>
        <v>14.82</v>
      </c>
      <c r="T1728" s="32"/>
    </row>
    <row r="1729" spans="1:20" ht="8.25" customHeight="1">
      <c r="A1729" s="12">
        <v>184</v>
      </c>
      <c r="B1729" s="13" t="s">
        <v>5345</v>
      </c>
      <c r="C1729" s="13" t="s">
        <v>5201</v>
      </c>
      <c r="D1729" s="14" t="s">
        <v>5115</v>
      </c>
      <c r="E1729" s="15" t="s">
        <v>1792</v>
      </c>
      <c r="F1729" s="7">
        <v>0</v>
      </c>
      <c r="G1729" s="7">
        <v>0</v>
      </c>
      <c r="H1729" s="7">
        <v>0</v>
      </c>
      <c r="I1729" s="7"/>
      <c r="J1729" s="7"/>
      <c r="K1729" s="7"/>
      <c r="L1729" s="7"/>
      <c r="M1729" s="7"/>
      <c r="N1729" s="7"/>
      <c r="O1729" s="7"/>
      <c r="P1729" s="7">
        <v>4.32</v>
      </c>
      <c r="Q1729" s="7"/>
      <c r="R1729" s="7"/>
      <c r="S1729" s="31">
        <f t="shared" si="26"/>
        <v>4.32</v>
      </c>
      <c r="T1729" s="32"/>
    </row>
    <row r="1730" spans="1:20" ht="8.25" customHeight="1">
      <c r="A1730" s="12">
        <v>54</v>
      </c>
      <c r="B1730" s="13" t="s">
        <v>1810</v>
      </c>
      <c r="C1730" s="13" t="s">
        <v>417</v>
      </c>
      <c r="D1730" s="14" t="s">
        <v>15</v>
      </c>
      <c r="E1730" s="15" t="s">
        <v>1792</v>
      </c>
      <c r="F1730" s="7">
        <v>0</v>
      </c>
      <c r="G1730" s="7">
        <v>12</v>
      </c>
      <c r="H1730" s="7">
        <v>15</v>
      </c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31">
        <f aca="true" t="shared" si="27" ref="S1730:S1793">SUM(F1730:R1730)</f>
        <v>27</v>
      </c>
      <c r="T1730" s="32"/>
    </row>
    <row r="1731" spans="1:20" ht="8.25" customHeight="1">
      <c r="A1731" s="12">
        <v>164</v>
      </c>
      <c r="B1731" s="13" t="s">
        <v>1890</v>
      </c>
      <c r="C1731" s="13" t="s">
        <v>1049</v>
      </c>
      <c r="D1731" s="14" t="s">
        <v>15</v>
      </c>
      <c r="E1731" s="15" t="s">
        <v>1792</v>
      </c>
      <c r="F1731" s="7">
        <v>0</v>
      </c>
      <c r="G1731" s="7">
        <v>5</v>
      </c>
      <c r="H1731" s="7">
        <v>0</v>
      </c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31">
        <f t="shared" si="27"/>
        <v>5</v>
      </c>
      <c r="T1731" s="32"/>
    </row>
    <row r="1732" spans="1:20" ht="8.25" customHeight="1">
      <c r="A1732" s="12">
        <v>145</v>
      </c>
      <c r="B1732" s="13" t="s">
        <v>5236</v>
      </c>
      <c r="C1732" s="13" t="s">
        <v>5198</v>
      </c>
      <c r="D1732" s="14" t="s">
        <v>5115</v>
      </c>
      <c r="E1732" s="15" t="s">
        <v>5235</v>
      </c>
      <c r="F1732" s="7">
        <v>0</v>
      </c>
      <c r="G1732" s="7">
        <v>0</v>
      </c>
      <c r="H1732" s="7">
        <v>0</v>
      </c>
      <c r="I1732" s="7"/>
      <c r="J1732" s="7"/>
      <c r="K1732" s="7"/>
      <c r="L1732" s="7"/>
      <c r="M1732" s="7"/>
      <c r="N1732" s="7"/>
      <c r="O1732" s="7"/>
      <c r="P1732" s="7">
        <v>7.2</v>
      </c>
      <c r="Q1732" s="7"/>
      <c r="R1732" s="7"/>
      <c r="S1732" s="31">
        <f t="shared" si="27"/>
        <v>7.2</v>
      </c>
      <c r="T1732" s="32"/>
    </row>
    <row r="1733" spans="1:20" ht="8.25" customHeight="1">
      <c r="A1733" s="12">
        <v>107</v>
      </c>
      <c r="B1733" s="13" t="s">
        <v>5234</v>
      </c>
      <c r="C1733" s="13" t="s">
        <v>5114</v>
      </c>
      <c r="D1733" s="14" t="s">
        <v>5115</v>
      </c>
      <c r="E1733" s="15" t="s">
        <v>5235</v>
      </c>
      <c r="F1733" s="7">
        <v>0</v>
      </c>
      <c r="G1733" s="7">
        <v>0</v>
      </c>
      <c r="H1733" s="7">
        <v>0</v>
      </c>
      <c r="I1733" s="7"/>
      <c r="J1733" s="7"/>
      <c r="K1733" s="7"/>
      <c r="L1733" s="7"/>
      <c r="M1733" s="7"/>
      <c r="N1733" s="7"/>
      <c r="O1733" s="7"/>
      <c r="P1733" s="7">
        <v>12</v>
      </c>
      <c r="Q1733" s="7"/>
      <c r="R1733" s="7"/>
      <c r="S1733" s="31">
        <f t="shared" si="27"/>
        <v>12</v>
      </c>
      <c r="T1733" s="32"/>
    </row>
    <row r="1734" spans="1:20" ht="8.25" customHeight="1">
      <c r="A1734" s="12">
        <v>290</v>
      </c>
      <c r="B1734" s="13" t="s">
        <v>1969</v>
      </c>
      <c r="C1734" s="13" t="s">
        <v>14</v>
      </c>
      <c r="D1734" s="14" t="s">
        <v>15</v>
      </c>
      <c r="E1734" s="15" t="s">
        <v>1792</v>
      </c>
      <c r="F1734" s="7">
        <v>0.9</v>
      </c>
      <c r="G1734" s="7">
        <v>0</v>
      </c>
      <c r="H1734" s="7">
        <v>0</v>
      </c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31">
        <f t="shared" si="27"/>
        <v>0.9</v>
      </c>
      <c r="T1734" s="32"/>
    </row>
    <row r="1735" spans="1:20" ht="8.25" customHeight="1">
      <c r="A1735" s="12">
        <v>25</v>
      </c>
      <c r="B1735" s="17" t="s">
        <v>1806</v>
      </c>
      <c r="C1735" s="17" t="s">
        <v>1049</v>
      </c>
      <c r="D1735" s="14" t="s">
        <v>15</v>
      </c>
      <c r="E1735" s="15" t="s">
        <v>5453</v>
      </c>
      <c r="F1735" s="7">
        <v>12.5</v>
      </c>
      <c r="G1735" s="7">
        <v>21</v>
      </c>
      <c r="H1735" s="7">
        <v>9</v>
      </c>
      <c r="I1735" s="7"/>
      <c r="J1735" s="7"/>
      <c r="K1735" s="7"/>
      <c r="L1735" s="7"/>
      <c r="M1735" s="7"/>
      <c r="N1735" s="7"/>
      <c r="O1735" s="7"/>
      <c r="P1735" s="7"/>
      <c r="Q1735" s="7">
        <v>12</v>
      </c>
      <c r="R1735" s="7"/>
      <c r="S1735" s="31">
        <f t="shared" si="27"/>
        <v>54.5</v>
      </c>
      <c r="T1735" s="32"/>
    </row>
    <row r="1736" spans="1:20" ht="8.25" customHeight="1">
      <c r="A1736" s="12">
        <v>9</v>
      </c>
      <c r="B1736" s="13" t="s">
        <v>1803</v>
      </c>
      <c r="C1736" s="13" t="s">
        <v>154</v>
      </c>
      <c r="D1736" s="14" t="s">
        <v>15</v>
      </c>
      <c r="E1736" s="15" t="s">
        <v>5453</v>
      </c>
      <c r="F1736" s="7">
        <v>0</v>
      </c>
      <c r="G1736" s="7">
        <v>0</v>
      </c>
      <c r="H1736" s="7">
        <v>44.7</v>
      </c>
      <c r="I1736" s="7"/>
      <c r="J1736" s="7"/>
      <c r="K1736" s="7"/>
      <c r="L1736" s="7"/>
      <c r="M1736" s="7"/>
      <c r="N1736" s="7"/>
      <c r="O1736" s="7"/>
      <c r="P1736" s="7"/>
      <c r="Q1736" s="7">
        <v>72</v>
      </c>
      <c r="R1736" s="7"/>
      <c r="S1736" s="31">
        <f t="shared" si="27"/>
        <v>116.7</v>
      </c>
      <c r="T1736" s="32"/>
    </row>
    <row r="1737" spans="1:20" ht="8.25" customHeight="1">
      <c r="A1737" s="12">
        <v>291</v>
      </c>
      <c r="B1737" s="13" t="s">
        <v>2151</v>
      </c>
      <c r="C1737" s="13" t="s">
        <v>2125</v>
      </c>
      <c r="D1737" s="14" t="s">
        <v>15</v>
      </c>
      <c r="E1737" s="15" t="s">
        <v>1977</v>
      </c>
      <c r="F1737" s="7">
        <v>0.9</v>
      </c>
      <c r="G1737" s="7">
        <v>0</v>
      </c>
      <c r="H1737" s="7">
        <v>0</v>
      </c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31">
        <f t="shared" si="27"/>
        <v>0.9</v>
      </c>
      <c r="T1737" s="32"/>
    </row>
    <row r="1738" spans="1:20" ht="8.25" customHeight="1">
      <c r="A1738" s="12">
        <v>256</v>
      </c>
      <c r="B1738" s="13" t="s">
        <v>2124</v>
      </c>
      <c r="C1738" s="13" t="s">
        <v>2125</v>
      </c>
      <c r="D1738" s="14" t="s">
        <v>15</v>
      </c>
      <c r="E1738" s="15" t="s">
        <v>1977</v>
      </c>
      <c r="F1738" s="7">
        <v>0</v>
      </c>
      <c r="G1738" s="7">
        <v>1.8</v>
      </c>
      <c r="H1738" s="7">
        <v>0</v>
      </c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31">
        <f t="shared" si="27"/>
        <v>1.8</v>
      </c>
      <c r="T1738" s="32"/>
    </row>
    <row r="1739" spans="1:20" ht="8.25" customHeight="1">
      <c r="A1739" s="12">
        <v>145</v>
      </c>
      <c r="B1739" s="13" t="s">
        <v>5237</v>
      </c>
      <c r="C1739" s="13" t="s">
        <v>5114</v>
      </c>
      <c r="D1739" s="14" t="s">
        <v>5115</v>
      </c>
      <c r="E1739" s="15" t="s">
        <v>1977</v>
      </c>
      <c r="F1739" s="7">
        <v>0</v>
      </c>
      <c r="G1739" s="7">
        <v>0</v>
      </c>
      <c r="H1739" s="7">
        <v>0</v>
      </c>
      <c r="I1739" s="7"/>
      <c r="J1739" s="7"/>
      <c r="K1739" s="7"/>
      <c r="L1739" s="7"/>
      <c r="M1739" s="7"/>
      <c r="N1739" s="7"/>
      <c r="O1739" s="7"/>
      <c r="P1739" s="7">
        <v>7.2</v>
      </c>
      <c r="Q1739" s="7"/>
      <c r="R1739" s="7"/>
      <c r="S1739" s="31">
        <f t="shared" si="27"/>
        <v>7.2</v>
      </c>
      <c r="T1739" s="32"/>
    </row>
    <row r="1740" spans="1:20" ht="8.25" customHeight="1">
      <c r="A1740" s="12">
        <v>207</v>
      </c>
      <c r="B1740" s="13" t="s">
        <v>320</v>
      </c>
      <c r="C1740" s="13" t="s">
        <v>1871</v>
      </c>
      <c r="D1740" s="14" t="s">
        <v>15</v>
      </c>
      <c r="E1740" s="15" t="s">
        <v>1977</v>
      </c>
      <c r="F1740" s="7">
        <v>0</v>
      </c>
      <c r="G1740" s="7">
        <v>0</v>
      </c>
      <c r="H1740" s="7">
        <v>3.24</v>
      </c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31">
        <f t="shared" si="27"/>
        <v>3.24</v>
      </c>
      <c r="T1740" s="32"/>
    </row>
    <row r="1741" spans="1:20" ht="8.25" customHeight="1">
      <c r="A1741" s="12">
        <v>267</v>
      </c>
      <c r="B1741" s="13" t="s">
        <v>2135</v>
      </c>
      <c r="C1741" s="13" t="s">
        <v>14</v>
      </c>
      <c r="D1741" s="14" t="s">
        <v>15</v>
      </c>
      <c r="E1741" s="15" t="s">
        <v>1977</v>
      </c>
      <c r="F1741" s="7">
        <v>1.5</v>
      </c>
      <c r="G1741" s="7">
        <v>0</v>
      </c>
      <c r="H1741" s="7">
        <v>0</v>
      </c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31">
        <f t="shared" si="27"/>
        <v>1.5</v>
      </c>
      <c r="T1741" s="32"/>
    </row>
    <row r="1742" spans="1:20" ht="8.25" customHeight="1">
      <c r="A1742" s="12">
        <v>256</v>
      </c>
      <c r="B1742" s="13" t="s">
        <v>2113</v>
      </c>
      <c r="C1742" s="13" t="s">
        <v>1600</v>
      </c>
      <c r="D1742" s="14" t="s">
        <v>15</v>
      </c>
      <c r="E1742" s="15" t="s">
        <v>1977</v>
      </c>
      <c r="F1742" s="7">
        <v>1.8</v>
      </c>
      <c r="G1742" s="7">
        <v>0</v>
      </c>
      <c r="H1742" s="7">
        <v>0</v>
      </c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31">
        <f t="shared" si="27"/>
        <v>1.8</v>
      </c>
      <c r="T1742" s="32"/>
    </row>
    <row r="1743" spans="1:20" ht="8.25" customHeight="1">
      <c r="A1743" s="12">
        <v>121</v>
      </c>
      <c r="B1743" s="13" t="s">
        <v>4772</v>
      </c>
      <c r="C1743" s="13" t="s">
        <v>4757</v>
      </c>
      <c r="D1743" s="14" t="s">
        <v>4735</v>
      </c>
      <c r="E1743" s="15" t="s">
        <v>1977</v>
      </c>
      <c r="F1743" s="7">
        <v>0</v>
      </c>
      <c r="G1743" s="7">
        <v>0</v>
      </c>
      <c r="H1743" s="7">
        <v>0</v>
      </c>
      <c r="I1743" s="7"/>
      <c r="J1743" s="7"/>
      <c r="K1743" s="7">
        <v>10</v>
      </c>
      <c r="L1743" s="7"/>
      <c r="M1743" s="7"/>
      <c r="N1743" s="7"/>
      <c r="O1743" s="7"/>
      <c r="P1743" s="7"/>
      <c r="Q1743" s="7"/>
      <c r="R1743" s="7"/>
      <c r="S1743" s="31">
        <f t="shared" si="27"/>
        <v>10</v>
      </c>
      <c r="T1743" s="32"/>
    </row>
    <row r="1744" spans="1:20" ht="8.25" customHeight="1">
      <c r="A1744" s="12">
        <v>164</v>
      </c>
      <c r="B1744" s="13" t="s">
        <v>1410</v>
      </c>
      <c r="C1744" s="13" t="s">
        <v>417</v>
      </c>
      <c r="D1744" s="14" t="s">
        <v>15</v>
      </c>
      <c r="E1744" s="15" t="s">
        <v>1977</v>
      </c>
      <c r="F1744" s="7">
        <v>0</v>
      </c>
      <c r="G1744" s="7">
        <v>5.4</v>
      </c>
      <c r="H1744" s="7">
        <v>0</v>
      </c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31">
        <f t="shared" si="27"/>
        <v>5.4</v>
      </c>
      <c r="T1744" s="32"/>
    </row>
    <row r="1745" spans="1:20" ht="8.25" customHeight="1">
      <c r="A1745" s="12">
        <v>238</v>
      </c>
      <c r="B1745" s="13" t="s">
        <v>2104</v>
      </c>
      <c r="C1745" s="13" t="s">
        <v>1203</v>
      </c>
      <c r="D1745" s="14" t="s">
        <v>15</v>
      </c>
      <c r="E1745" s="15" t="s">
        <v>1977</v>
      </c>
      <c r="F1745" s="7">
        <v>2.5</v>
      </c>
      <c r="G1745" s="7">
        <v>0</v>
      </c>
      <c r="H1745" s="7">
        <v>0</v>
      </c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31">
        <f t="shared" si="27"/>
        <v>2.5</v>
      </c>
      <c r="T1745" s="32"/>
    </row>
    <row r="1746" spans="1:20" ht="8.25" customHeight="1">
      <c r="A1746" s="12">
        <v>143</v>
      </c>
      <c r="B1746" s="13" t="s">
        <v>2052</v>
      </c>
      <c r="C1746" s="13" t="s">
        <v>1049</v>
      </c>
      <c r="D1746" s="14" t="s">
        <v>15</v>
      </c>
      <c r="E1746" s="15" t="s">
        <v>1977</v>
      </c>
      <c r="F1746" s="7">
        <v>7.5</v>
      </c>
      <c r="G1746" s="7">
        <v>0</v>
      </c>
      <c r="H1746" s="7">
        <v>0</v>
      </c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31">
        <f t="shared" si="27"/>
        <v>7.5</v>
      </c>
      <c r="T1746" s="32"/>
    </row>
    <row r="1747" spans="1:20" ht="8.25" customHeight="1">
      <c r="A1747" s="12">
        <v>291</v>
      </c>
      <c r="B1747" s="13" t="s">
        <v>2146</v>
      </c>
      <c r="C1747" s="13" t="s">
        <v>1049</v>
      </c>
      <c r="D1747" s="14" t="s">
        <v>15</v>
      </c>
      <c r="E1747" s="15" t="s">
        <v>1977</v>
      </c>
      <c r="F1747" s="7">
        <v>0.9</v>
      </c>
      <c r="G1747" s="7">
        <v>0</v>
      </c>
      <c r="H1747" s="7">
        <v>0</v>
      </c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31">
        <f t="shared" si="27"/>
        <v>0.9</v>
      </c>
      <c r="T1747" s="32"/>
    </row>
    <row r="1748" spans="1:20" ht="8.25" customHeight="1">
      <c r="A1748" s="12">
        <v>256</v>
      </c>
      <c r="B1748" s="13" t="s">
        <v>2114</v>
      </c>
      <c r="C1748" s="13" t="s">
        <v>154</v>
      </c>
      <c r="D1748" s="14" t="s">
        <v>15</v>
      </c>
      <c r="E1748" s="15" t="s">
        <v>1977</v>
      </c>
      <c r="F1748" s="7">
        <v>1.8</v>
      </c>
      <c r="G1748" s="7">
        <v>0</v>
      </c>
      <c r="H1748" s="7">
        <v>0</v>
      </c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31">
        <f t="shared" si="27"/>
        <v>1.8</v>
      </c>
      <c r="T1748" s="32"/>
    </row>
    <row r="1749" spans="1:20" ht="8.25" customHeight="1">
      <c r="A1749" s="12">
        <v>13</v>
      </c>
      <c r="B1749" s="13" t="s">
        <v>1984</v>
      </c>
      <c r="C1749" s="13" t="s">
        <v>1985</v>
      </c>
      <c r="D1749" s="14" t="s">
        <v>15</v>
      </c>
      <c r="E1749" s="15" t="s">
        <v>1977</v>
      </c>
      <c r="F1749" s="7">
        <v>17</v>
      </c>
      <c r="G1749" s="7">
        <v>45.24</v>
      </c>
      <c r="H1749" s="7">
        <v>15</v>
      </c>
      <c r="I1749" s="7"/>
      <c r="J1749" s="7"/>
      <c r="K1749" s="7"/>
      <c r="L1749" s="7"/>
      <c r="M1749" s="7"/>
      <c r="N1749" s="7"/>
      <c r="O1749" s="7"/>
      <c r="P1749" s="7">
        <v>20</v>
      </c>
      <c r="Q1749" s="7"/>
      <c r="R1749" s="7"/>
      <c r="S1749" s="31">
        <f t="shared" si="27"/>
        <v>97.24000000000001</v>
      </c>
      <c r="T1749" s="32"/>
    </row>
    <row r="1750" spans="1:20" ht="8.25" customHeight="1">
      <c r="A1750" s="12">
        <v>195</v>
      </c>
      <c r="B1750" s="13" t="s">
        <v>2083</v>
      </c>
      <c r="C1750" s="13" t="s">
        <v>14</v>
      </c>
      <c r="D1750" s="14" t="s">
        <v>15</v>
      </c>
      <c r="E1750" s="15" t="s">
        <v>1977</v>
      </c>
      <c r="F1750" s="7">
        <v>1.08</v>
      </c>
      <c r="G1750" s="7">
        <v>3</v>
      </c>
      <c r="H1750" s="7">
        <v>0</v>
      </c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31">
        <f t="shared" si="27"/>
        <v>4.08</v>
      </c>
      <c r="T1750" s="32"/>
    </row>
    <row r="1751" spans="1:20" s="26" customFormat="1" ht="8.25" customHeight="1">
      <c r="A1751" s="12">
        <v>184</v>
      </c>
      <c r="B1751" s="13" t="s">
        <v>5350</v>
      </c>
      <c r="C1751" s="13" t="s">
        <v>5201</v>
      </c>
      <c r="D1751" s="14" t="s">
        <v>5115</v>
      </c>
      <c r="E1751" s="15" t="s">
        <v>1977</v>
      </c>
      <c r="F1751" s="7">
        <v>0</v>
      </c>
      <c r="G1751" s="7">
        <v>0</v>
      </c>
      <c r="H1751" s="7">
        <v>0</v>
      </c>
      <c r="I1751" s="7"/>
      <c r="J1751" s="7"/>
      <c r="K1751" s="7"/>
      <c r="L1751" s="7"/>
      <c r="M1751" s="7"/>
      <c r="N1751" s="7"/>
      <c r="O1751" s="7"/>
      <c r="P1751" s="7">
        <v>4.32</v>
      </c>
      <c r="Q1751" s="7"/>
      <c r="R1751" s="7"/>
      <c r="S1751" s="31">
        <f t="shared" si="27"/>
        <v>4.32</v>
      </c>
      <c r="T1751" s="32"/>
    </row>
    <row r="1752" spans="1:20" s="26" customFormat="1" ht="8.25" customHeight="1">
      <c r="A1752" s="12">
        <v>190</v>
      </c>
      <c r="B1752" s="13" t="s">
        <v>5348</v>
      </c>
      <c r="C1752" s="13" t="s">
        <v>5349</v>
      </c>
      <c r="D1752" s="14" t="s">
        <v>5115</v>
      </c>
      <c r="E1752" s="15" t="s">
        <v>1977</v>
      </c>
      <c r="F1752" s="7">
        <v>0</v>
      </c>
      <c r="G1752" s="7">
        <v>0</v>
      </c>
      <c r="H1752" s="7">
        <v>0</v>
      </c>
      <c r="I1752" s="7"/>
      <c r="J1752" s="7"/>
      <c r="K1752" s="7"/>
      <c r="L1752" s="7"/>
      <c r="M1752" s="7"/>
      <c r="N1752" s="7"/>
      <c r="O1752" s="7"/>
      <c r="P1752" s="7">
        <v>4.32</v>
      </c>
      <c r="Q1752" s="7"/>
      <c r="R1752" s="7"/>
      <c r="S1752" s="31">
        <f t="shared" si="27"/>
        <v>4.32</v>
      </c>
      <c r="T1752" s="32"/>
    </row>
    <row r="1753" spans="1:20" s="26" customFormat="1" ht="8.25" customHeight="1">
      <c r="A1753" s="12">
        <v>184</v>
      </c>
      <c r="B1753" s="13" t="s">
        <v>5351</v>
      </c>
      <c r="C1753" s="13" t="s">
        <v>5322</v>
      </c>
      <c r="D1753" s="14" t="s">
        <v>5115</v>
      </c>
      <c r="E1753" s="15" t="s">
        <v>1977</v>
      </c>
      <c r="F1753" s="7">
        <v>0</v>
      </c>
      <c r="G1753" s="7">
        <v>0</v>
      </c>
      <c r="H1753" s="7">
        <v>0</v>
      </c>
      <c r="I1753" s="7"/>
      <c r="J1753" s="7"/>
      <c r="K1753" s="7"/>
      <c r="L1753" s="7"/>
      <c r="M1753" s="7"/>
      <c r="N1753" s="7"/>
      <c r="O1753" s="7"/>
      <c r="P1753" s="7">
        <v>4.32</v>
      </c>
      <c r="Q1753" s="7"/>
      <c r="R1753" s="7"/>
      <c r="S1753" s="31">
        <f t="shared" si="27"/>
        <v>4.32</v>
      </c>
      <c r="T1753" s="32"/>
    </row>
    <row r="1754" spans="1:20" s="26" customFormat="1" ht="8.25" customHeight="1">
      <c r="A1754" s="12">
        <v>184</v>
      </c>
      <c r="B1754" s="13" t="s">
        <v>2082</v>
      </c>
      <c r="C1754" s="13" t="s">
        <v>417</v>
      </c>
      <c r="D1754" s="14" t="s">
        <v>15</v>
      </c>
      <c r="E1754" s="15" t="s">
        <v>1977</v>
      </c>
      <c r="F1754" s="7">
        <v>0</v>
      </c>
      <c r="G1754" s="7">
        <v>4.32</v>
      </c>
      <c r="H1754" s="7">
        <v>0</v>
      </c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31">
        <f t="shared" si="27"/>
        <v>4.32</v>
      </c>
      <c r="T1754" s="32"/>
    </row>
    <row r="1755" spans="1:20" s="26" customFormat="1" ht="8.25" customHeight="1">
      <c r="A1755" s="5">
        <v>164</v>
      </c>
      <c r="B1755" s="13" t="s">
        <v>5245</v>
      </c>
      <c r="C1755" s="13" t="s">
        <v>5114</v>
      </c>
      <c r="D1755" s="14" t="s">
        <v>5115</v>
      </c>
      <c r="E1755" s="15" t="s">
        <v>5242</v>
      </c>
      <c r="F1755" s="7">
        <v>0</v>
      </c>
      <c r="G1755" s="7">
        <v>0</v>
      </c>
      <c r="H1755" s="7">
        <v>0</v>
      </c>
      <c r="I1755" s="7"/>
      <c r="J1755" s="7"/>
      <c r="K1755" s="7"/>
      <c r="L1755" s="7"/>
      <c r="M1755" s="7"/>
      <c r="N1755" s="7"/>
      <c r="O1755" s="7"/>
      <c r="P1755" s="7">
        <v>7.2</v>
      </c>
      <c r="Q1755" s="7"/>
      <c r="R1755" s="7"/>
      <c r="S1755" s="31">
        <f t="shared" si="27"/>
        <v>7.2</v>
      </c>
      <c r="T1755" s="33"/>
    </row>
    <row r="1756" spans="1:20" s="26" customFormat="1" ht="8.25" customHeight="1">
      <c r="A1756" s="5">
        <v>177</v>
      </c>
      <c r="B1756" s="13" t="s">
        <v>5246</v>
      </c>
      <c r="C1756" s="13" t="s">
        <v>5209</v>
      </c>
      <c r="D1756" s="14" t="s">
        <v>5115</v>
      </c>
      <c r="E1756" s="15" t="s">
        <v>5242</v>
      </c>
      <c r="F1756" s="7">
        <v>0</v>
      </c>
      <c r="G1756" s="7">
        <v>0</v>
      </c>
      <c r="H1756" s="7">
        <v>0</v>
      </c>
      <c r="I1756" s="7"/>
      <c r="J1756" s="7"/>
      <c r="K1756" s="7"/>
      <c r="L1756" s="7"/>
      <c r="M1756" s="7"/>
      <c r="N1756" s="7"/>
      <c r="O1756" s="7"/>
      <c r="P1756" s="7">
        <v>7.2</v>
      </c>
      <c r="Q1756" s="7"/>
      <c r="R1756" s="7"/>
      <c r="S1756" s="31">
        <f t="shared" si="27"/>
        <v>7.2</v>
      </c>
      <c r="T1756" s="33"/>
    </row>
    <row r="1757" spans="1:20" s="26" customFormat="1" ht="8.25" customHeight="1">
      <c r="A1757" s="5">
        <v>256</v>
      </c>
      <c r="B1757" s="13" t="s">
        <v>5358</v>
      </c>
      <c r="C1757" s="13" t="s">
        <v>5359</v>
      </c>
      <c r="D1757" s="14" t="s">
        <v>5115</v>
      </c>
      <c r="E1757" s="15" t="s">
        <v>2157</v>
      </c>
      <c r="F1757" s="7">
        <v>0</v>
      </c>
      <c r="G1757" s="7">
        <v>0</v>
      </c>
      <c r="H1757" s="7">
        <v>0</v>
      </c>
      <c r="I1757" s="7"/>
      <c r="J1757" s="7"/>
      <c r="K1757" s="7"/>
      <c r="L1757" s="7"/>
      <c r="M1757" s="7"/>
      <c r="N1757" s="7"/>
      <c r="O1757" s="7"/>
      <c r="P1757" s="7">
        <v>4.32</v>
      </c>
      <c r="Q1757" s="7"/>
      <c r="R1757" s="7"/>
      <c r="S1757" s="31">
        <f t="shared" si="27"/>
        <v>4.32</v>
      </c>
      <c r="T1757" s="33"/>
    </row>
    <row r="1758" spans="1:20" s="26" customFormat="1" ht="8.25" customHeight="1">
      <c r="A1758" s="5">
        <v>70</v>
      </c>
      <c r="B1758" s="13" t="s">
        <v>5240</v>
      </c>
      <c r="C1758" s="13" t="s">
        <v>5241</v>
      </c>
      <c r="D1758" s="14" t="s">
        <v>5115</v>
      </c>
      <c r="E1758" s="15" t="s">
        <v>5242</v>
      </c>
      <c r="F1758" s="7">
        <v>0</v>
      </c>
      <c r="G1758" s="7">
        <v>0</v>
      </c>
      <c r="H1758" s="7">
        <v>0</v>
      </c>
      <c r="I1758" s="7"/>
      <c r="J1758" s="7"/>
      <c r="K1758" s="7"/>
      <c r="L1758" s="7"/>
      <c r="M1758" s="7"/>
      <c r="N1758" s="7"/>
      <c r="O1758" s="7"/>
      <c r="P1758" s="7">
        <v>20</v>
      </c>
      <c r="Q1758" s="7"/>
      <c r="R1758" s="7"/>
      <c r="S1758" s="31">
        <f t="shared" si="27"/>
        <v>20</v>
      </c>
      <c r="T1758" s="33"/>
    </row>
    <row r="1759" spans="1:20" ht="8.25" customHeight="1">
      <c r="A1759" s="5">
        <v>256</v>
      </c>
      <c r="B1759" s="13" t="s">
        <v>5355</v>
      </c>
      <c r="C1759" s="13" t="s">
        <v>5356</v>
      </c>
      <c r="D1759" s="14" t="s">
        <v>5115</v>
      </c>
      <c r="E1759" s="15" t="s">
        <v>2157</v>
      </c>
      <c r="F1759" s="7">
        <v>0</v>
      </c>
      <c r="G1759" s="7">
        <v>0</v>
      </c>
      <c r="H1759" s="7">
        <v>0</v>
      </c>
      <c r="I1759" s="7"/>
      <c r="J1759" s="7"/>
      <c r="K1759" s="7"/>
      <c r="L1759" s="7"/>
      <c r="M1759" s="7"/>
      <c r="N1759" s="7"/>
      <c r="O1759" s="7"/>
      <c r="P1759" s="7">
        <v>4.32</v>
      </c>
      <c r="Q1759" s="7"/>
      <c r="R1759" s="7"/>
      <c r="S1759" s="31">
        <f t="shared" si="27"/>
        <v>4.32</v>
      </c>
      <c r="T1759" s="33"/>
    </row>
    <row r="1760" spans="1:20" ht="8.25" customHeight="1">
      <c r="A1760" s="5">
        <v>219</v>
      </c>
      <c r="B1760" s="13" t="s">
        <v>2320</v>
      </c>
      <c r="C1760" s="13" t="s">
        <v>14</v>
      </c>
      <c r="D1760" s="14" t="s">
        <v>15</v>
      </c>
      <c r="E1760" s="15" t="s">
        <v>2157</v>
      </c>
      <c r="F1760" s="7">
        <v>5</v>
      </c>
      <c r="G1760" s="7">
        <v>0</v>
      </c>
      <c r="H1760" s="7">
        <v>0</v>
      </c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31">
        <f t="shared" si="27"/>
        <v>5</v>
      </c>
      <c r="T1760" s="33"/>
    </row>
    <row r="1761" spans="1:20" ht="8.25" customHeight="1">
      <c r="A1761" s="5">
        <v>25</v>
      </c>
      <c r="B1761" s="13" t="s">
        <v>2160</v>
      </c>
      <c r="C1761" s="13" t="s">
        <v>417</v>
      </c>
      <c r="D1761" s="14" t="s">
        <v>15</v>
      </c>
      <c r="E1761" s="15" t="s">
        <v>2157</v>
      </c>
      <c r="F1761" s="7">
        <v>0</v>
      </c>
      <c r="G1761" s="7">
        <v>21</v>
      </c>
      <c r="H1761" s="7">
        <v>42.900000000000006</v>
      </c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31">
        <f t="shared" si="27"/>
        <v>63.900000000000006</v>
      </c>
      <c r="T1761" s="33"/>
    </row>
    <row r="1762" spans="1:20" ht="8.25" customHeight="1">
      <c r="A1762" s="5">
        <v>139</v>
      </c>
      <c r="B1762" s="13" t="s">
        <v>2326</v>
      </c>
      <c r="C1762" s="13" t="s">
        <v>1133</v>
      </c>
      <c r="D1762" s="14" t="s">
        <v>15</v>
      </c>
      <c r="E1762" s="15" t="s">
        <v>2157</v>
      </c>
      <c r="F1762" s="7">
        <v>0</v>
      </c>
      <c r="G1762" s="7">
        <v>5</v>
      </c>
      <c r="H1762" s="7">
        <v>4.5</v>
      </c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31">
        <f t="shared" si="27"/>
        <v>9.5</v>
      </c>
      <c r="T1762" s="33"/>
    </row>
    <row r="1763" spans="1:20" ht="8.25" customHeight="1">
      <c r="A1763" s="5">
        <v>385</v>
      </c>
      <c r="B1763" s="13" t="s">
        <v>2449</v>
      </c>
      <c r="C1763" s="13" t="s">
        <v>1600</v>
      </c>
      <c r="D1763" s="14" t="s">
        <v>15</v>
      </c>
      <c r="E1763" s="15" t="s">
        <v>2157</v>
      </c>
      <c r="F1763" s="7">
        <v>1.8</v>
      </c>
      <c r="G1763" s="7">
        <v>0</v>
      </c>
      <c r="H1763" s="7">
        <v>0</v>
      </c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31">
        <f t="shared" si="27"/>
        <v>1.8</v>
      </c>
      <c r="T1763" s="33"/>
    </row>
    <row r="1764" spans="1:20" ht="8.25" customHeight="1">
      <c r="A1764" s="5">
        <v>385</v>
      </c>
      <c r="B1764" s="13" t="s">
        <v>2464</v>
      </c>
      <c r="C1764" s="13" t="s">
        <v>14</v>
      </c>
      <c r="D1764" s="14" t="s">
        <v>15</v>
      </c>
      <c r="E1764" s="15" t="s">
        <v>2157</v>
      </c>
      <c r="F1764" s="7">
        <v>0</v>
      </c>
      <c r="G1764" s="7">
        <v>1.8</v>
      </c>
      <c r="H1764" s="7">
        <v>0</v>
      </c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31">
        <f t="shared" si="27"/>
        <v>1.8</v>
      </c>
      <c r="T1764" s="33"/>
    </row>
    <row r="1765" spans="1:20" ht="8.25" customHeight="1">
      <c r="A1765" s="5">
        <v>164</v>
      </c>
      <c r="B1765" s="13" t="s">
        <v>2266</v>
      </c>
      <c r="C1765" s="13" t="s">
        <v>14</v>
      </c>
      <c r="D1765" s="14" t="s">
        <v>15</v>
      </c>
      <c r="E1765" s="15" t="s">
        <v>2157</v>
      </c>
      <c r="F1765" s="7">
        <v>7.5</v>
      </c>
      <c r="G1765" s="7">
        <v>0</v>
      </c>
      <c r="H1765" s="7">
        <v>0</v>
      </c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31">
        <f t="shared" si="27"/>
        <v>7.5</v>
      </c>
      <c r="T1765" s="33"/>
    </row>
    <row r="1766" spans="1:20" ht="8.25" customHeight="1">
      <c r="A1766" s="5">
        <v>267</v>
      </c>
      <c r="B1766" s="13" t="s">
        <v>5357</v>
      </c>
      <c r="C1766" s="13" t="s">
        <v>5201</v>
      </c>
      <c r="D1766" s="14" t="s">
        <v>5115</v>
      </c>
      <c r="E1766" s="15" t="s">
        <v>2157</v>
      </c>
      <c r="F1766" s="7">
        <v>0</v>
      </c>
      <c r="G1766" s="7">
        <v>0</v>
      </c>
      <c r="H1766" s="7">
        <v>0</v>
      </c>
      <c r="I1766" s="7"/>
      <c r="J1766" s="7"/>
      <c r="K1766" s="7"/>
      <c r="L1766" s="7"/>
      <c r="M1766" s="7"/>
      <c r="N1766" s="7"/>
      <c r="O1766" s="7"/>
      <c r="P1766" s="7">
        <v>4.32</v>
      </c>
      <c r="Q1766" s="7"/>
      <c r="R1766" s="7"/>
      <c r="S1766" s="31">
        <f t="shared" si="27"/>
        <v>4.32</v>
      </c>
      <c r="T1766" s="33"/>
    </row>
    <row r="1767" spans="1:20" ht="8.25" customHeight="1">
      <c r="A1767" s="5">
        <v>164</v>
      </c>
      <c r="B1767" s="13" t="s">
        <v>2265</v>
      </c>
      <c r="C1767" s="13" t="s">
        <v>154</v>
      </c>
      <c r="D1767" s="14" t="s">
        <v>15</v>
      </c>
      <c r="E1767" s="15" t="s">
        <v>2157</v>
      </c>
      <c r="F1767" s="7">
        <v>7.7</v>
      </c>
      <c r="G1767" s="7">
        <v>0</v>
      </c>
      <c r="H1767" s="7">
        <v>0</v>
      </c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31">
        <f t="shared" si="27"/>
        <v>7.7</v>
      </c>
      <c r="T1767" s="33"/>
    </row>
    <row r="1768" spans="1:20" ht="8.25" customHeight="1">
      <c r="A1768" s="5">
        <v>207</v>
      </c>
      <c r="B1768" s="13" t="s">
        <v>2304</v>
      </c>
      <c r="C1768" s="13" t="s">
        <v>659</v>
      </c>
      <c r="D1768" s="14" t="s">
        <v>15</v>
      </c>
      <c r="E1768" s="15" t="s">
        <v>2157</v>
      </c>
      <c r="F1768" s="7">
        <v>0</v>
      </c>
      <c r="G1768" s="7">
        <v>0</v>
      </c>
      <c r="H1768" s="7">
        <v>5.4</v>
      </c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31">
        <f t="shared" si="27"/>
        <v>5.4</v>
      </c>
      <c r="T1768" s="33"/>
    </row>
    <row r="1769" spans="1:20" ht="8.25" customHeight="1">
      <c r="A1769" s="5">
        <v>440</v>
      </c>
      <c r="B1769" s="13" t="s">
        <v>2510</v>
      </c>
      <c r="C1769" s="13" t="s">
        <v>2511</v>
      </c>
      <c r="D1769" s="14" t="s">
        <v>15</v>
      </c>
      <c r="E1769" s="15" t="s">
        <v>2157</v>
      </c>
      <c r="F1769" s="7">
        <v>0.9</v>
      </c>
      <c r="G1769" s="7">
        <v>0</v>
      </c>
      <c r="H1769" s="7">
        <v>0</v>
      </c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31">
        <f t="shared" si="27"/>
        <v>0.9</v>
      </c>
      <c r="T1769" s="33"/>
    </row>
    <row r="1770" spans="1:20" ht="8.25" customHeight="1">
      <c r="A1770" s="5">
        <v>3</v>
      </c>
      <c r="B1770" s="13" t="s">
        <v>5171</v>
      </c>
      <c r="C1770" s="13" t="s">
        <v>5114</v>
      </c>
      <c r="D1770" s="14" t="s">
        <v>5115</v>
      </c>
      <c r="E1770" s="15" t="s">
        <v>2157</v>
      </c>
      <c r="F1770" s="7">
        <v>0</v>
      </c>
      <c r="G1770" s="7">
        <v>0</v>
      </c>
      <c r="H1770" s="7">
        <v>0</v>
      </c>
      <c r="I1770" s="7"/>
      <c r="J1770" s="7"/>
      <c r="K1770" s="7"/>
      <c r="L1770" s="7"/>
      <c r="M1770" s="7"/>
      <c r="N1770" s="7"/>
      <c r="O1770" s="7"/>
      <c r="P1770" s="7"/>
      <c r="Q1770" s="7">
        <v>120</v>
      </c>
      <c r="R1770" s="7"/>
      <c r="S1770" s="31">
        <f t="shared" si="27"/>
        <v>120</v>
      </c>
      <c r="T1770" s="33"/>
    </row>
    <row r="1771" spans="1:20" ht="8.25" customHeight="1">
      <c r="A1771" s="5">
        <v>417</v>
      </c>
      <c r="B1771" s="13" t="s">
        <v>2481</v>
      </c>
      <c r="C1771" s="13" t="s">
        <v>2482</v>
      </c>
      <c r="D1771" s="14" t="s">
        <v>15</v>
      </c>
      <c r="E1771" s="15" t="s">
        <v>2157</v>
      </c>
      <c r="F1771" s="7">
        <v>1.5</v>
      </c>
      <c r="G1771" s="7">
        <v>0</v>
      </c>
      <c r="H1771" s="7">
        <v>0</v>
      </c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31">
        <f t="shared" si="27"/>
        <v>1.5</v>
      </c>
      <c r="T1771" s="33"/>
    </row>
    <row r="1772" spans="1:20" ht="8.25" customHeight="1">
      <c r="A1772" s="5">
        <v>385</v>
      </c>
      <c r="B1772" s="13" t="s">
        <v>2465</v>
      </c>
      <c r="C1772" s="13" t="s">
        <v>181</v>
      </c>
      <c r="D1772" s="14" t="s">
        <v>15</v>
      </c>
      <c r="E1772" s="15" t="s">
        <v>2157</v>
      </c>
      <c r="F1772" s="7">
        <v>0</v>
      </c>
      <c r="G1772" s="7">
        <v>1.8</v>
      </c>
      <c r="H1772" s="7">
        <v>0</v>
      </c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31">
        <f t="shared" si="27"/>
        <v>1.8</v>
      </c>
      <c r="T1772" s="33"/>
    </row>
    <row r="1773" spans="1:20" ht="8.25" customHeight="1">
      <c r="A1773" s="5">
        <v>362</v>
      </c>
      <c r="B1773" s="13" t="s">
        <v>2424</v>
      </c>
      <c r="C1773" s="13" t="s">
        <v>882</v>
      </c>
      <c r="D1773" s="14" t="s">
        <v>15</v>
      </c>
      <c r="E1773" s="15" t="s">
        <v>2157</v>
      </c>
      <c r="F1773" s="7">
        <v>2.5</v>
      </c>
      <c r="G1773" s="7">
        <v>0</v>
      </c>
      <c r="H1773" s="7">
        <v>0</v>
      </c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31">
        <f t="shared" si="27"/>
        <v>2.5</v>
      </c>
      <c r="T1773" s="33"/>
    </row>
    <row r="1774" spans="1:20" ht="8.25" customHeight="1">
      <c r="A1774" s="5">
        <v>117</v>
      </c>
      <c r="B1774" s="13" t="s">
        <v>5243</v>
      </c>
      <c r="C1774" s="13" t="s">
        <v>5244</v>
      </c>
      <c r="D1774" s="14" t="s">
        <v>5115</v>
      </c>
      <c r="E1774" s="15" t="s">
        <v>5242</v>
      </c>
      <c r="F1774" s="7">
        <v>0</v>
      </c>
      <c r="G1774" s="7">
        <v>0</v>
      </c>
      <c r="H1774" s="7">
        <v>0</v>
      </c>
      <c r="I1774" s="7"/>
      <c r="J1774" s="7"/>
      <c r="K1774" s="7"/>
      <c r="L1774" s="7"/>
      <c r="M1774" s="7"/>
      <c r="N1774" s="7"/>
      <c r="O1774" s="7"/>
      <c r="P1774" s="7">
        <v>12</v>
      </c>
      <c r="Q1774" s="7"/>
      <c r="R1774" s="7"/>
      <c r="S1774" s="31">
        <f t="shared" si="27"/>
        <v>12</v>
      </c>
      <c r="T1774" s="33"/>
    </row>
    <row r="1775" spans="1:20" ht="8.25" customHeight="1">
      <c r="A1775" s="5">
        <v>177</v>
      </c>
      <c r="B1775" s="13" t="s">
        <v>2277</v>
      </c>
      <c r="C1775" s="13" t="s">
        <v>417</v>
      </c>
      <c r="D1775" s="14" t="s">
        <v>15</v>
      </c>
      <c r="E1775" s="15" t="s">
        <v>2157</v>
      </c>
      <c r="F1775" s="7">
        <v>0</v>
      </c>
      <c r="G1775" s="7">
        <v>7.2</v>
      </c>
      <c r="H1775" s="7">
        <v>0</v>
      </c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31">
        <f t="shared" si="27"/>
        <v>7.2</v>
      </c>
      <c r="T1775" s="33"/>
    </row>
    <row r="1776" spans="1:20" ht="8.25" customHeight="1">
      <c r="A1776" s="5">
        <v>440</v>
      </c>
      <c r="B1776" s="13" t="s">
        <v>2851</v>
      </c>
      <c r="C1776" s="13" t="s">
        <v>1834</v>
      </c>
      <c r="D1776" s="14" t="s">
        <v>15</v>
      </c>
      <c r="E1776" s="15" t="s">
        <v>2520</v>
      </c>
      <c r="F1776" s="7">
        <v>0.9</v>
      </c>
      <c r="G1776" s="7">
        <v>0</v>
      </c>
      <c r="H1776" s="7">
        <v>0</v>
      </c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31">
        <f t="shared" si="27"/>
        <v>0.9</v>
      </c>
      <c r="T1776" s="33"/>
    </row>
    <row r="1777" spans="1:20" ht="8.25" customHeight="1">
      <c r="A1777" s="5">
        <v>9</v>
      </c>
      <c r="B1777" s="13" t="s">
        <v>2523</v>
      </c>
      <c r="C1777" s="13" t="s">
        <v>154</v>
      </c>
      <c r="D1777" s="13" t="s">
        <v>15</v>
      </c>
      <c r="E1777" s="18" t="s">
        <v>2520</v>
      </c>
      <c r="F1777" s="7">
        <v>0</v>
      </c>
      <c r="G1777" s="7">
        <v>12.599999999999998</v>
      </c>
      <c r="H1777" s="7">
        <v>82.5</v>
      </c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31">
        <f t="shared" si="27"/>
        <v>95.1</v>
      </c>
      <c r="T1777" s="33"/>
    </row>
    <row r="1778" spans="1:20" ht="8.25" customHeight="1">
      <c r="A1778" s="5">
        <v>385</v>
      </c>
      <c r="B1778" s="13" t="s">
        <v>2812</v>
      </c>
      <c r="C1778" s="13" t="s">
        <v>220</v>
      </c>
      <c r="D1778" s="14" t="s">
        <v>15</v>
      </c>
      <c r="E1778" s="15" t="s">
        <v>2520</v>
      </c>
      <c r="F1778" s="7">
        <v>0</v>
      </c>
      <c r="G1778" s="7">
        <v>1.8</v>
      </c>
      <c r="H1778" s="7">
        <v>0</v>
      </c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31">
        <f t="shared" si="27"/>
        <v>1.8</v>
      </c>
      <c r="T1778" s="33"/>
    </row>
    <row r="1779" spans="1:20" ht="8.25" customHeight="1">
      <c r="A1779" s="5">
        <v>385</v>
      </c>
      <c r="B1779" s="13" t="s">
        <v>2813</v>
      </c>
      <c r="C1779" s="13" t="s">
        <v>154</v>
      </c>
      <c r="D1779" s="14" t="s">
        <v>15</v>
      </c>
      <c r="E1779" s="15" t="s">
        <v>2520</v>
      </c>
      <c r="F1779" s="7">
        <v>0</v>
      </c>
      <c r="G1779" s="7">
        <v>1.8</v>
      </c>
      <c r="H1779" s="7">
        <v>0</v>
      </c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31">
        <f t="shared" si="27"/>
        <v>1.8</v>
      </c>
      <c r="T1779" s="33"/>
    </row>
    <row r="1780" spans="1:20" ht="8.25" customHeight="1">
      <c r="A1780" s="5">
        <v>118</v>
      </c>
      <c r="B1780" s="13" t="s">
        <v>5250</v>
      </c>
      <c r="C1780" s="13" t="s">
        <v>5201</v>
      </c>
      <c r="D1780" s="14" t="s">
        <v>5115</v>
      </c>
      <c r="E1780" s="15" t="s">
        <v>5249</v>
      </c>
      <c r="F1780" s="7">
        <v>0</v>
      </c>
      <c r="G1780" s="7">
        <v>0</v>
      </c>
      <c r="H1780" s="7">
        <v>0</v>
      </c>
      <c r="I1780" s="7"/>
      <c r="J1780" s="7"/>
      <c r="K1780" s="7"/>
      <c r="L1780" s="7"/>
      <c r="M1780" s="7"/>
      <c r="N1780" s="7"/>
      <c r="O1780" s="7"/>
      <c r="P1780" s="7">
        <v>12</v>
      </c>
      <c r="Q1780" s="7"/>
      <c r="R1780" s="7"/>
      <c r="S1780" s="31">
        <f t="shared" si="27"/>
        <v>12</v>
      </c>
      <c r="T1780" s="33"/>
    </row>
    <row r="1781" spans="1:20" ht="8.25" customHeight="1">
      <c r="A1781" s="5">
        <v>177</v>
      </c>
      <c r="B1781" s="13" t="s">
        <v>5253</v>
      </c>
      <c r="C1781" s="13" t="s">
        <v>5254</v>
      </c>
      <c r="D1781" s="14" t="s">
        <v>5115</v>
      </c>
      <c r="E1781" s="15" t="s">
        <v>5249</v>
      </c>
      <c r="F1781" s="7">
        <v>0</v>
      </c>
      <c r="G1781" s="7">
        <v>0</v>
      </c>
      <c r="H1781" s="7">
        <v>0</v>
      </c>
      <c r="I1781" s="7"/>
      <c r="J1781" s="7"/>
      <c r="K1781" s="7"/>
      <c r="L1781" s="7"/>
      <c r="M1781" s="7"/>
      <c r="N1781" s="7"/>
      <c r="O1781" s="7"/>
      <c r="P1781" s="7">
        <v>7.2</v>
      </c>
      <c r="Q1781" s="7"/>
      <c r="R1781" s="7"/>
      <c r="S1781" s="31">
        <f t="shared" si="27"/>
        <v>7.2</v>
      </c>
      <c r="T1781" s="33"/>
    </row>
    <row r="1782" spans="1:20" ht="8.25" customHeight="1">
      <c r="A1782" s="5">
        <v>267</v>
      </c>
      <c r="B1782" s="13" t="s">
        <v>5267</v>
      </c>
      <c r="C1782" s="13" t="s">
        <v>5268</v>
      </c>
      <c r="D1782" s="14" t="s">
        <v>5115</v>
      </c>
      <c r="E1782" s="15" t="s">
        <v>2520</v>
      </c>
      <c r="F1782" s="7">
        <v>0</v>
      </c>
      <c r="G1782" s="7">
        <v>0</v>
      </c>
      <c r="H1782" s="7">
        <v>0</v>
      </c>
      <c r="I1782" s="7"/>
      <c r="J1782" s="7"/>
      <c r="K1782" s="7"/>
      <c r="L1782" s="7"/>
      <c r="M1782" s="7"/>
      <c r="N1782" s="7"/>
      <c r="O1782" s="7"/>
      <c r="P1782" s="7">
        <v>4.32</v>
      </c>
      <c r="Q1782" s="7"/>
      <c r="R1782" s="7"/>
      <c r="S1782" s="31">
        <f t="shared" si="27"/>
        <v>4.32</v>
      </c>
      <c r="T1782" s="33"/>
    </row>
    <row r="1783" spans="1:20" ht="8.25" customHeight="1">
      <c r="A1783" s="5">
        <v>440</v>
      </c>
      <c r="B1783" s="13" t="s">
        <v>2852</v>
      </c>
      <c r="C1783" s="13" t="s">
        <v>14</v>
      </c>
      <c r="D1783" s="14" t="s">
        <v>15</v>
      </c>
      <c r="E1783" s="15" t="s">
        <v>2520</v>
      </c>
      <c r="F1783" s="7">
        <v>0.9</v>
      </c>
      <c r="G1783" s="7">
        <v>0</v>
      </c>
      <c r="H1783" s="7">
        <v>0</v>
      </c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31">
        <f t="shared" si="27"/>
        <v>0.9</v>
      </c>
      <c r="T1783" s="33"/>
    </row>
    <row r="1784" spans="1:20" ht="8.25" customHeight="1">
      <c r="A1784" s="5">
        <v>426</v>
      </c>
      <c r="B1784" s="13" t="s">
        <v>2830</v>
      </c>
      <c r="C1784" s="13" t="s">
        <v>417</v>
      </c>
      <c r="D1784" s="14" t="s">
        <v>15</v>
      </c>
      <c r="E1784" s="15" t="s">
        <v>2520</v>
      </c>
      <c r="F1784" s="7">
        <v>1.08</v>
      </c>
      <c r="G1784" s="7">
        <v>0</v>
      </c>
      <c r="H1784" s="7">
        <v>0</v>
      </c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31">
        <f t="shared" si="27"/>
        <v>1.08</v>
      </c>
      <c r="T1784" s="33"/>
    </row>
    <row r="1785" spans="1:20" ht="8.25" customHeight="1">
      <c r="A1785" s="5">
        <v>219</v>
      </c>
      <c r="B1785" s="13" t="s">
        <v>2675</v>
      </c>
      <c r="C1785" s="13" t="s">
        <v>154</v>
      </c>
      <c r="D1785" s="14" t="s">
        <v>15</v>
      </c>
      <c r="E1785" s="15" t="s">
        <v>2520</v>
      </c>
      <c r="F1785" s="7">
        <v>0</v>
      </c>
      <c r="G1785" s="7">
        <v>5</v>
      </c>
      <c r="H1785" s="7">
        <v>0</v>
      </c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31">
        <f t="shared" si="27"/>
        <v>5</v>
      </c>
      <c r="T1785" s="33"/>
    </row>
    <row r="1786" spans="1:20" ht="8.25" customHeight="1">
      <c r="A1786" s="5">
        <v>219</v>
      </c>
      <c r="B1786" s="13" t="s">
        <v>2676</v>
      </c>
      <c r="C1786" s="13" t="s">
        <v>1049</v>
      </c>
      <c r="D1786" s="14" t="s">
        <v>15</v>
      </c>
      <c r="E1786" s="15" t="s">
        <v>2520</v>
      </c>
      <c r="F1786" s="7">
        <v>0</v>
      </c>
      <c r="G1786" s="7">
        <v>5</v>
      </c>
      <c r="H1786" s="7">
        <v>0</v>
      </c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31">
        <f t="shared" si="27"/>
        <v>5</v>
      </c>
      <c r="T1786" s="33"/>
    </row>
    <row r="1787" spans="1:20" ht="8.25" customHeight="1">
      <c r="A1787" s="5">
        <v>256</v>
      </c>
      <c r="B1787" s="13" t="s">
        <v>5360</v>
      </c>
      <c r="C1787" s="13" t="s">
        <v>5212</v>
      </c>
      <c r="D1787" s="14" t="s">
        <v>5115</v>
      </c>
      <c r="E1787" s="15" t="s">
        <v>2520</v>
      </c>
      <c r="F1787" s="7">
        <v>0</v>
      </c>
      <c r="G1787" s="7">
        <v>0</v>
      </c>
      <c r="H1787" s="7">
        <v>0</v>
      </c>
      <c r="I1787" s="7"/>
      <c r="J1787" s="7"/>
      <c r="K1787" s="7"/>
      <c r="L1787" s="7"/>
      <c r="M1787" s="7"/>
      <c r="N1787" s="7"/>
      <c r="O1787" s="7"/>
      <c r="P1787" s="7">
        <v>4.32</v>
      </c>
      <c r="Q1787" s="7"/>
      <c r="R1787" s="7"/>
      <c r="S1787" s="31">
        <f t="shared" si="27"/>
        <v>4.32</v>
      </c>
      <c r="T1787" s="33"/>
    </row>
    <row r="1788" spans="1:20" ht="8.25" customHeight="1">
      <c r="A1788" s="5">
        <v>145</v>
      </c>
      <c r="B1788" s="13" t="s">
        <v>2580</v>
      </c>
      <c r="C1788" s="13" t="s">
        <v>398</v>
      </c>
      <c r="D1788" s="14" t="s">
        <v>15</v>
      </c>
      <c r="E1788" s="15" t="s">
        <v>2520</v>
      </c>
      <c r="F1788" s="7">
        <v>0</v>
      </c>
      <c r="G1788" s="7">
        <v>0</v>
      </c>
      <c r="H1788" s="7">
        <v>9</v>
      </c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31">
        <f t="shared" si="27"/>
        <v>9</v>
      </c>
      <c r="T1788" s="33"/>
    </row>
    <row r="1789" spans="1:20" ht="8.25" customHeight="1">
      <c r="A1789" s="5">
        <v>73</v>
      </c>
      <c r="B1789" s="13" t="s">
        <v>5247</v>
      </c>
      <c r="C1789" s="13" t="s">
        <v>5248</v>
      </c>
      <c r="D1789" s="14" t="s">
        <v>5115</v>
      </c>
      <c r="E1789" s="15" t="s">
        <v>5249</v>
      </c>
      <c r="F1789" s="7">
        <v>0</v>
      </c>
      <c r="G1789" s="7">
        <v>0</v>
      </c>
      <c r="H1789" s="7">
        <v>0</v>
      </c>
      <c r="I1789" s="7"/>
      <c r="J1789" s="7"/>
      <c r="K1789" s="7"/>
      <c r="L1789" s="7"/>
      <c r="M1789" s="7"/>
      <c r="N1789" s="7"/>
      <c r="O1789" s="7"/>
      <c r="P1789" s="7">
        <v>20</v>
      </c>
      <c r="Q1789" s="7"/>
      <c r="R1789" s="7"/>
      <c r="S1789" s="31">
        <f t="shared" si="27"/>
        <v>20</v>
      </c>
      <c r="T1789" s="33"/>
    </row>
    <row r="1790" spans="1:20" ht="8.25" customHeight="1">
      <c r="A1790" s="5">
        <v>417</v>
      </c>
      <c r="B1790" s="13" t="s">
        <v>2823</v>
      </c>
      <c r="C1790" s="13" t="s">
        <v>14</v>
      </c>
      <c r="D1790" s="14" t="s">
        <v>15</v>
      </c>
      <c r="E1790" s="15" t="s">
        <v>2520</v>
      </c>
      <c r="F1790" s="7">
        <v>1.5</v>
      </c>
      <c r="G1790" s="7">
        <v>0</v>
      </c>
      <c r="H1790" s="7">
        <v>0</v>
      </c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31">
        <f t="shared" si="27"/>
        <v>1.5</v>
      </c>
      <c r="T1790" s="33"/>
    </row>
    <row r="1791" spans="1:20" ht="8.25" customHeight="1">
      <c r="A1791" s="5">
        <v>2</v>
      </c>
      <c r="B1791" s="13" t="s">
        <v>2587</v>
      </c>
      <c r="C1791" s="13" t="s">
        <v>1755</v>
      </c>
      <c r="D1791" s="14" t="s">
        <v>15</v>
      </c>
      <c r="E1791" s="15" t="s">
        <v>2520</v>
      </c>
      <c r="F1791" s="7">
        <v>0</v>
      </c>
      <c r="G1791" s="7">
        <v>0</v>
      </c>
      <c r="H1791" s="7">
        <v>15</v>
      </c>
      <c r="I1791" s="7"/>
      <c r="J1791" s="7"/>
      <c r="K1791" s="7"/>
      <c r="L1791" s="7"/>
      <c r="M1791" s="7"/>
      <c r="N1791" s="7"/>
      <c r="O1791" s="7"/>
      <c r="P1791" s="7"/>
      <c r="Q1791" s="7">
        <v>120</v>
      </c>
      <c r="R1791" s="7"/>
      <c r="S1791" s="31">
        <f t="shared" si="27"/>
        <v>135</v>
      </c>
      <c r="T1791" s="33"/>
    </row>
    <row r="1792" spans="1:20" ht="8.25" customHeight="1">
      <c r="A1792" s="5">
        <v>243</v>
      </c>
      <c r="B1792" s="13" t="s">
        <v>2682</v>
      </c>
      <c r="C1792" s="13" t="s">
        <v>1985</v>
      </c>
      <c r="D1792" s="14" t="s">
        <v>15</v>
      </c>
      <c r="E1792" s="15" t="s">
        <v>2520</v>
      </c>
      <c r="F1792" s="7">
        <v>4.5</v>
      </c>
      <c r="G1792" s="7">
        <v>0</v>
      </c>
      <c r="H1792" s="7">
        <v>0</v>
      </c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31">
        <f t="shared" si="27"/>
        <v>4.5</v>
      </c>
      <c r="T1792" s="33"/>
    </row>
    <row r="1793" spans="1:20" ht="8.25" customHeight="1">
      <c r="A1793" s="5">
        <v>362</v>
      </c>
      <c r="B1793" s="13" t="s">
        <v>2772</v>
      </c>
      <c r="C1793" s="13" t="s">
        <v>154</v>
      </c>
      <c r="D1793" s="14" t="s">
        <v>15</v>
      </c>
      <c r="E1793" s="15" t="s">
        <v>2520</v>
      </c>
      <c r="F1793" s="7">
        <v>2.5</v>
      </c>
      <c r="G1793" s="7">
        <v>0</v>
      </c>
      <c r="H1793" s="7">
        <v>0</v>
      </c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31">
        <f t="shared" si="27"/>
        <v>2.5</v>
      </c>
      <c r="T1793" s="33"/>
    </row>
    <row r="1794" spans="1:20" ht="8.25" customHeight="1">
      <c r="A1794" s="5">
        <v>324</v>
      </c>
      <c r="B1794" s="13" t="s">
        <v>2732</v>
      </c>
      <c r="C1794" s="13" t="s">
        <v>1950</v>
      </c>
      <c r="D1794" s="14" t="s">
        <v>15</v>
      </c>
      <c r="E1794" s="15" t="s">
        <v>2520</v>
      </c>
      <c r="F1794" s="7">
        <v>0</v>
      </c>
      <c r="G1794" s="7">
        <v>3</v>
      </c>
      <c r="H1794" s="7">
        <v>0</v>
      </c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31">
        <f aca="true" t="shared" si="28" ref="S1794:S1857">SUM(F1794:R1794)</f>
        <v>3</v>
      </c>
      <c r="T1794" s="33"/>
    </row>
    <row r="1795" spans="1:20" ht="8.25" customHeight="1">
      <c r="A1795" s="5">
        <v>426</v>
      </c>
      <c r="B1795" s="13" t="s">
        <v>2831</v>
      </c>
      <c r="C1795" s="13" t="s">
        <v>181</v>
      </c>
      <c r="D1795" s="14" t="s">
        <v>15</v>
      </c>
      <c r="E1795" s="15" t="s">
        <v>2520</v>
      </c>
      <c r="F1795" s="7">
        <v>1.08</v>
      </c>
      <c r="G1795" s="7">
        <v>0</v>
      </c>
      <c r="H1795" s="7">
        <v>0</v>
      </c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31">
        <f t="shared" si="28"/>
        <v>1.08</v>
      </c>
      <c r="T1795" s="33"/>
    </row>
    <row r="1796" spans="1:20" ht="8.25" customHeight="1">
      <c r="A1796" s="5">
        <v>267</v>
      </c>
      <c r="B1796" s="13" t="s">
        <v>5361</v>
      </c>
      <c r="C1796" s="13" t="s">
        <v>5362</v>
      </c>
      <c r="D1796" s="14" t="s">
        <v>5115</v>
      </c>
      <c r="E1796" s="15" t="s">
        <v>2520</v>
      </c>
      <c r="F1796" s="7">
        <v>0</v>
      </c>
      <c r="G1796" s="7">
        <v>0</v>
      </c>
      <c r="H1796" s="7">
        <v>0</v>
      </c>
      <c r="I1796" s="7"/>
      <c r="J1796" s="7"/>
      <c r="K1796" s="7"/>
      <c r="L1796" s="7"/>
      <c r="M1796" s="7"/>
      <c r="N1796" s="7"/>
      <c r="O1796" s="7"/>
      <c r="P1796" s="7">
        <v>4.32</v>
      </c>
      <c r="Q1796" s="7"/>
      <c r="R1796" s="7"/>
      <c r="S1796" s="31">
        <f t="shared" si="28"/>
        <v>4.32</v>
      </c>
      <c r="T1796" s="33"/>
    </row>
    <row r="1797" spans="1:20" ht="8.25" customHeight="1">
      <c r="A1797" s="5">
        <v>267</v>
      </c>
      <c r="B1797" s="13" t="s">
        <v>5369</v>
      </c>
      <c r="C1797" s="13" t="s">
        <v>5198</v>
      </c>
      <c r="D1797" s="14" t="s">
        <v>5115</v>
      </c>
      <c r="E1797" s="15" t="s">
        <v>2869</v>
      </c>
      <c r="F1797" s="7">
        <v>0</v>
      </c>
      <c r="G1797" s="7">
        <v>0</v>
      </c>
      <c r="H1797" s="7">
        <v>0</v>
      </c>
      <c r="I1797" s="7"/>
      <c r="J1797" s="7"/>
      <c r="K1797" s="7"/>
      <c r="L1797" s="7"/>
      <c r="M1797" s="7"/>
      <c r="N1797" s="7"/>
      <c r="O1797" s="7"/>
      <c r="P1797" s="7">
        <v>4.32</v>
      </c>
      <c r="Q1797" s="7"/>
      <c r="R1797" s="7"/>
      <c r="S1797" s="31">
        <f t="shared" si="28"/>
        <v>4.32</v>
      </c>
      <c r="T1797" s="33"/>
    </row>
    <row r="1798" spans="1:20" ht="8.25" customHeight="1">
      <c r="A1798" s="5">
        <v>133</v>
      </c>
      <c r="B1798" s="13" t="s">
        <v>5257</v>
      </c>
      <c r="C1798" s="13" t="s">
        <v>5233</v>
      </c>
      <c r="D1798" s="14" t="s">
        <v>5115</v>
      </c>
      <c r="E1798" s="15" t="s">
        <v>5258</v>
      </c>
      <c r="F1798" s="7">
        <v>0</v>
      </c>
      <c r="G1798" s="7">
        <v>0</v>
      </c>
      <c r="H1798" s="7">
        <v>0</v>
      </c>
      <c r="I1798" s="7"/>
      <c r="J1798" s="7"/>
      <c r="K1798" s="7"/>
      <c r="L1798" s="7"/>
      <c r="M1798" s="7"/>
      <c r="N1798" s="7"/>
      <c r="O1798" s="7"/>
      <c r="P1798" s="7">
        <v>12</v>
      </c>
      <c r="Q1798" s="7"/>
      <c r="R1798" s="7"/>
      <c r="S1798" s="31">
        <f t="shared" si="28"/>
        <v>12</v>
      </c>
      <c r="T1798" s="33"/>
    </row>
    <row r="1799" spans="1:20" ht="8.25" customHeight="1">
      <c r="A1799" s="5">
        <v>243</v>
      </c>
      <c r="B1799" s="13" t="s">
        <v>3006</v>
      </c>
      <c r="C1799" s="13" t="s">
        <v>836</v>
      </c>
      <c r="D1799" s="14" t="s">
        <v>15</v>
      </c>
      <c r="E1799" s="15" t="s">
        <v>2869</v>
      </c>
      <c r="F1799" s="7">
        <v>5</v>
      </c>
      <c r="G1799" s="7">
        <v>0</v>
      </c>
      <c r="H1799" s="7">
        <v>0</v>
      </c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31">
        <f t="shared" si="28"/>
        <v>5</v>
      </c>
      <c r="T1799" s="33"/>
    </row>
    <row r="1800" spans="1:20" ht="8.25" customHeight="1">
      <c r="A1800" s="5">
        <v>2</v>
      </c>
      <c r="B1800" s="17" t="s">
        <v>2523</v>
      </c>
      <c r="C1800" s="17" t="s">
        <v>154</v>
      </c>
      <c r="D1800" s="14" t="s">
        <v>15</v>
      </c>
      <c r="E1800" s="15" t="s">
        <v>2869</v>
      </c>
      <c r="F1800" s="7">
        <v>12.5</v>
      </c>
      <c r="G1800" s="7">
        <v>35</v>
      </c>
      <c r="H1800" s="7">
        <v>0</v>
      </c>
      <c r="I1800" s="7"/>
      <c r="J1800" s="7"/>
      <c r="K1800" s="7"/>
      <c r="L1800" s="7"/>
      <c r="M1800" s="7"/>
      <c r="N1800" s="7"/>
      <c r="O1800" s="7"/>
      <c r="P1800" s="7"/>
      <c r="Q1800" s="7">
        <v>120</v>
      </c>
      <c r="R1800" s="7"/>
      <c r="S1800" s="31">
        <f t="shared" si="28"/>
        <v>167.5</v>
      </c>
      <c r="T1800" s="33"/>
    </row>
    <row r="1801" spans="1:20" ht="8.25" customHeight="1">
      <c r="A1801" s="5">
        <v>145</v>
      </c>
      <c r="B1801" s="13" t="s">
        <v>4799</v>
      </c>
      <c r="C1801" s="13" t="s">
        <v>4734</v>
      </c>
      <c r="D1801" s="14" t="s">
        <v>4735</v>
      </c>
      <c r="E1801" s="15" t="s">
        <v>2869</v>
      </c>
      <c r="F1801" s="7">
        <v>0</v>
      </c>
      <c r="G1801" s="7">
        <v>0</v>
      </c>
      <c r="H1801" s="7">
        <v>0</v>
      </c>
      <c r="I1801" s="7"/>
      <c r="J1801" s="7"/>
      <c r="K1801" s="7">
        <v>10</v>
      </c>
      <c r="L1801" s="7"/>
      <c r="M1801" s="7"/>
      <c r="N1801" s="7"/>
      <c r="O1801" s="7"/>
      <c r="P1801" s="7"/>
      <c r="Q1801" s="7"/>
      <c r="R1801" s="7"/>
      <c r="S1801" s="31">
        <f t="shared" si="28"/>
        <v>10</v>
      </c>
      <c r="T1801" s="33"/>
    </row>
    <row r="1802" spans="1:20" ht="8.25" customHeight="1">
      <c r="A1802" s="5">
        <v>267</v>
      </c>
      <c r="B1802" s="13" t="s">
        <v>5365</v>
      </c>
      <c r="C1802" s="13" t="s">
        <v>5201</v>
      </c>
      <c r="D1802" s="14" t="s">
        <v>5115</v>
      </c>
      <c r="E1802" s="15" t="s">
        <v>2869</v>
      </c>
      <c r="F1802" s="7">
        <v>0</v>
      </c>
      <c r="G1802" s="7">
        <v>0</v>
      </c>
      <c r="H1802" s="7">
        <v>0</v>
      </c>
      <c r="I1802" s="7"/>
      <c r="J1802" s="7"/>
      <c r="K1802" s="7"/>
      <c r="L1802" s="7"/>
      <c r="M1802" s="7"/>
      <c r="N1802" s="7"/>
      <c r="O1802" s="7"/>
      <c r="P1802" s="7">
        <v>4.32</v>
      </c>
      <c r="Q1802" s="7"/>
      <c r="R1802" s="7"/>
      <c r="S1802" s="31">
        <f t="shared" si="28"/>
        <v>4.32</v>
      </c>
      <c r="T1802" s="33"/>
    </row>
    <row r="1803" spans="1:20" ht="8.25" customHeight="1">
      <c r="A1803" s="5">
        <v>190</v>
      </c>
      <c r="B1803" s="13" t="s">
        <v>5259</v>
      </c>
      <c r="C1803" s="13" t="s">
        <v>5205</v>
      </c>
      <c r="D1803" s="14" t="s">
        <v>5115</v>
      </c>
      <c r="E1803" s="15" t="s">
        <v>5258</v>
      </c>
      <c r="F1803" s="7">
        <v>0</v>
      </c>
      <c r="G1803" s="7">
        <v>0</v>
      </c>
      <c r="H1803" s="7">
        <v>0</v>
      </c>
      <c r="I1803" s="7"/>
      <c r="J1803" s="7"/>
      <c r="K1803" s="7"/>
      <c r="L1803" s="7"/>
      <c r="M1803" s="7"/>
      <c r="N1803" s="7"/>
      <c r="O1803" s="7"/>
      <c r="P1803" s="7">
        <v>7.2</v>
      </c>
      <c r="Q1803" s="7"/>
      <c r="R1803" s="7"/>
      <c r="S1803" s="31">
        <f t="shared" si="28"/>
        <v>7.2</v>
      </c>
      <c r="T1803" s="33"/>
    </row>
    <row r="1804" spans="1:20" ht="8.25" customHeight="1">
      <c r="A1804" s="5">
        <v>82</v>
      </c>
      <c r="B1804" s="13" t="s">
        <v>5255</v>
      </c>
      <c r="C1804" s="13" t="s">
        <v>5114</v>
      </c>
      <c r="D1804" s="14" t="s">
        <v>5115</v>
      </c>
      <c r="E1804" s="15" t="s">
        <v>2869</v>
      </c>
      <c r="F1804" s="7">
        <v>0</v>
      </c>
      <c r="G1804" s="7">
        <v>0</v>
      </c>
      <c r="H1804" s="7">
        <v>0</v>
      </c>
      <c r="I1804" s="7"/>
      <c r="J1804" s="7"/>
      <c r="K1804" s="7"/>
      <c r="L1804" s="7"/>
      <c r="M1804" s="7"/>
      <c r="N1804" s="7"/>
      <c r="O1804" s="7"/>
      <c r="P1804" s="7">
        <v>20</v>
      </c>
      <c r="Q1804" s="7"/>
      <c r="R1804" s="7"/>
      <c r="S1804" s="31">
        <f t="shared" si="28"/>
        <v>20</v>
      </c>
      <c r="T1804" s="33"/>
    </row>
    <row r="1805" spans="1:20" ht="8.25" customHeight="1">
      <c r="A1805" s="5">
        <v>243</v>
      </c>
      <c r="B1805" s="13" t="s">
        <v>3005</v>
      </c>
      <c r="C1805" s="13" t="s">
        <v>757</v>
      </c>
      <c r="D1805" s="14" t="s">
        <v>15</v>
      </c>
      <c r="E1805" s="15" t="s">
        <v>2869</v>
      </c>
      <c r="F1805" s="7">
        <v>5</v>
      </c>
      <c r="G1805" s="7">
        <v>0</v>
      </c>
      <c r="H1805" s="7">
        <v>0</v>
      </c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31">
        <f t="shared" si="28"/>
        <v>5</v>
      </c>
      <c r="T1805" s="33"/>
    </row>
    <row r="1806" spans="1:20" ht="8.25" customHeight="1">
      <c r="A1806" s="5">
        <v>158</v>
      </c>
      <c r="B1806" s="13" t="s">
        <v>3007</v>
      </c>
      <c r="C1806" s="13" t="s">
        <v>14</v>
      </c>
      <c r="D1806" s="14" t="s">
        <v>15</v>
      </c>
      <c r="E1806" s="15" t="s">
        <v>2869</v>
      </c>
      <c r="F1806" s="7">
        <v>5</v>
      </c>
      <c r="G1806" s="7">
        <v>0</v>
      </c>
      <c r="H1806" s="7">
        <v>4.5</v>
      </c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31">
        <f t="shared" si="28"/>
        <v>9.5</v>
      </c>
      <c r="T1806" s="33"/>
    </row>
    <row r="1807" spans="1:20" ht="8.25" customHeight="1">
      <c r="A1807" s="5">
        <v>267</v>
      </c>
      <c r="B1807" s="13" t="s">
        <v>5366</v>
      </c>
      <c r="C1807" s="13" t="s">
        <v>5114</v>
      </c>
      <c r="D1807" s="14" t="s">
        <v>5115</v>
      </c>
      <c r="E1807" s="15" t="s">
        <v>2869</v>
      </c>
      <c r="F1807" s="7">
        <v>0</v>
      </c>
      <c r="G1807" s="7">
        <v>0</v>
      </c>
      <c r="H1807" s="7">
        <v>0</v>
      </c>
      <c r="I1807" s="7"/>
      <c r="J1807" s="7"/>
      <c r="K1807" s="7"/>
      <c r="L1807" s="7"/>
      <c r="M1807" s="7"/>
      <c r="N1807" s="7"/>
      <c r="O1807" s="7"/>
      <c r="P1807" s="7">
        <v>4.32</v>
      </c>
      <c r="Q1807" s="7"/>
      <c r="R1807" s="7"/>
      <c r="S1807" s="31">
        <f t="shared" si="28"/>
        <v>4.32</v>
      </c>
      <c r="T1807" s="33"/>
    </row>
    <row r="1808" spans="1:20" ht="8.25" customHeight="1">
      <c r="A1808" s="5">
        <v>432</v>
      </c>
      <c r="B1808" s="13" t="s">
        <v>3154</v>
      </c>
      <c r="C1808" s="13" t="s">
        <v>3155</v>
      </c>
      <c r="D1808" s="14" t="s">
        <v>15</v>
      </c>
      <c r="E1808" s="15" t="s">
        <v>2869</v>
      </c>
      <c r="F1808" s="7">
        <v>0.9</v>
      </c>
      <c r="G1808" s="7">
        <v>0</v>
      </c>
      <c r="H1808" s="7">
        <v>0</v>
      </c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31">
        <f t="shared" si="28"/>
        <v>0.9</v>
      </c>
      <c r="T1808" s="33"/>
    </row>
    <row r="1809" spans="1:20" ht="8.25" customHeight="1">
      <c r="A1809" s="5">
        <v>127</v>
      </c>
      <c r="B1809" s="13" t="s">
        <v>2925</v>
      </c>
      <c r="C1809" s="13" t="s">
        <v>2926</v>
      </c>
      <c r="D1809" s="14" t="s">
        <v>15</v>
      </c>
      <c r="E1809" s="15" t="s">
        <v>2869</v>
      </c>
      <c r="F1809" s="7">
        <v>13.400000000000002</v>
      </c>
      <c r="G1809" s="7">
        <v>0</v>
      </c>
      <c r="H1809" s="7">
        <v>0</v>
      </c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31">
        <f t="shared" si="28"/>
        <v>13.400000000000002</v>
      </c>
      <c r="T1809" s="33"/>
    </row>
    <row r="1810" spans="1:20" ht="8.25" customHeight="1">
      <c r="A1810" s="5">
        <v>111</v>
      </c>
      <c r="B1810" s="13" t="s">
        <v>2912</v>
      </c>
      <c r="C1810" s="13" t="s">
        <v>2913</v>
      </c>
      <c r="D1810" s="14" t="s">
        <v>15</v>
      </c>
      <c r="E1810" s="15" t="s">
        <v>2869</v>
      </c>
      <c r="F1810" s="7">
        <v>0</v>
      </c>
      <c r="G1810" s="7">
        <v>0</v>
      </c>
      <c r="H1810" s="7">
        <v>15</v>
      </c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31">
        <f t="shared" si="28"/>
        <v>15</v>
      </c>
      <c r="T1810" s="33"/>
    </row>
    <row r="1811" spans="1:20" ht="8.25" customHeight="1">
      <c r="A1811" s="5">
        <v>372</v>
      </c>
      <c r="B1811" s="13" t="s">
        <v>3086</v>
      </c>
      <c r="C1811" s="13" t="s">
        <v>154</v>
      </c>
      <c r="D1811" s="14" t="s">
        <v>15</v>
      </c>
      <c r="E1811" s="15" t="s">
        <v>2869</v>
      </c>
      <c r="F1811" s="7">
        <v>0</v>
      </c>
      <c r="G1811" s="7">
        <v>1.8</v>
      </c>
      <c r="H1811" s="7">
        <v>0</v>
      </c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31">
        <f t="shared" si="28"/>
        <v>1.8</v>
      </c>
      <c r="T1811" s="33"/>
    </row>
    <row r="1812" spans="1:20" ht="8.25" customHeight="1">
      <c r="A1812" s="5">
        <v>190</v>
      </c>
      <c r="B1812" s="13" t="s">
        <v>5256</v>
      </c>
      <c r="C1812" s="13" t="s">
        <v>5233</v>
      </c>
      <c r="D1812" s="14" t="s">
        <v>5115</v>
      </c>
      <c r="E1812" s="15" t="s">
        <v>5468</v>
      </c>
      <c r="F1812" s="7">
        <v>0</v>
      </c>
      <c r="G1812" s="7">
        <v>0</v>
      </c>
      <c r="H1812" s="7">
        <v>0</v>
      </c>
      <c r="I1812" s="7"/>
      <c r="J1812" s="7"/>
      <c r="K1812" s="7"/>
      <c r="L1812" s="7"/>
      <c r="M1812" s="7"/>
      <c r="N1812" s="7"/>
      <c r="O1812" s="7"/>
      <c r="P1812" s="7">
        <v>7.2</v>
      </c>
      <c r="Q1812" s="7"/>
      <c r="R1812" s="7"/>
      <c r="S1812" s="31">
        <f t="shared" si="28"/>
        <v>7.2</v>
      </c>
      <c r="T1812" s="33"/>
    </row>
    <row r="1813" spans="1:20" ht="8.25" customHeight="1">
      <c r="A1813" s="5">
        <v>219</v>
      </c>
      <c r="B1813" s="13" t="s">
        <v>2998</v>
      </c>
      <c r="C1813" s="13" t="s">
        <v>154</v>
      </c>
      <c r="D1813" s="14" t="s">
        <v>15</v>
      </c>
      <c r="E1813" s="15" t="s">
        <v>2869</v>
      </c>
      <c r="F1813" s="7">
        <v>0</v>
      </c>
      <c r="G1813" s="7">
        <v>0</v>
      </c>
      <c r="H1813" s="7">
        <v>5.4</v>
      </c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31">
        <f t="shared" si="28"/>
        <v>5.4</v>
      </c>
      <c r="T1813" s="33"/>
    </row>
    <row r="1814" spans="1:20" ht="8.25" customHeight="1">
      <c r="A1814" s="5">
        <v>243</v>
      </c>
      <c r="B1814" s="13" t="s">
        <v>3011</v>
      </c>
      <c r="C1814" s="13" t="s">
        <v>2913</v>
      </c>
      <c r="D1814" s="14" t="s">
        <v>15</v>
      </c>
      <c r="E1814" s="15" t="s">
        <v>2869</v>
      </c>
      <c r="F1814" s="7">
        <v>0</v>
      </c>
      <c r="G1814" s="7">
        <v>5</v>
      </c>
      <c r="H1814" s="7">
        <v>0</v>
      </c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31">
        <f t="shared" si="28"/>
        <v>5</v>
      </c>
      <c r="T1814" s="33"/>
    </row>
    <row r="1815" spans="1:20" ht="8.25" customHeight="1">
      <c r="A1815" s="5">
        <v>324</v>
      </c>
      <c r="B1815" s="13" t="s">
        <v>3052</v>
      </c>
      <c r="C1815" s="13" t="s">
        <v>659</v>
      </c>
      <c r="D1815" s="14" t="s">
        <v>15</v>
      </c>
      <c r="E1815" s="15" t="s">
        <v>2869</v>
      </c>
      <c r="F1815" s="7">
        <v>0</v>
      </c>
      <c r="G1815" s="7">
        <v>3</v>
      </c>
      <c r="H1815" s="7">
        <v>0</v>
      </c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31">
        <f t="shared" si="28"/>
        <v>3</v>
      </c>
      <c r="T1815" s="33"/>
    </row>
    <row r="1816" spans="1:20" ht="8.25" customHeight="1">
      <c r="A1816" s="5">
        <v>158</v>
      </c>
      <c r="B1816" s="17" t="s">
        <v>3010</v>
      </c>
      <c r="C1816" s="17" t="s">
        <v>464</v>
      </c>
      <c r="D1816" s="14" t="s">
        <v>15</v>
      </c>
      <c r="E1816" s="15" t="s">
        <v>5465</v>
      </c>
      <c r="F1816" s="7">
        <v>4.5</v>
      </c>
      <c r="G1816" s="7">
        <v>5</v>
      </c>
      <c r="H1816" s="7">
        <v>0</v>
      </c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31">
        <f t="shared" si="28"/>
        <v>9.5</v>
      </c>
      <c r="T1816" s="33"/>
    </row>
    <row r="1817" spans="1:20" ht="8.25" customHeight="1">
      <c r="A1817" s="5">
        <v>267</v>
      </c>
      <c r="B1817" s="13" t="s">
        <v>5373</v>
      </c>
      <c r="C1817" s="13" t="s">
        <v>5114</v>
      </c>
      <c r="D1817" s="14" t="s">
        <v>5115</v>
      </c>
      <c r="E1817" s="15" t="s">
        <v>3162</v>
      </c>
      <c r="F1817" s="7">
        <v>0</v>
      </c>
      <c r="G1817" s="7">
        <v>0</v>
      </c>
      <c r="H1817" s="7">
        <v>0</v>
      </c>
      <c r="I1817" s="7"/>
      <c r="J1817" s="7"/>
      <c r="K1817" s="7"/>
      <c r="L1817" s="7"/>
      <c r="M1817" s="7"/>
      <c r="N1817" s="7"/>
      <c r="O1817" s="7"/>
      <c r="P1817" s="7">
        <v>4.32</v>
      </c>
      <c r="Q1817" s="7"/>
      <c r="R1817" s="7"/>
      <c r="S1817" s="31">
        <f t="shared" si="28"/>
        <v>4.32</v>
      </c>
      <c r="T1817" s="33"/>
    </row>
    <row r="1818" spans="1:20" ht="8.25" customHeight="1">
      <c r="A1818" s="5">
        <v>372</v>
      </c>
      <c r="B1818" s="13" t="s">
        <v>3411</v>
      </c>
      <c r="C1818" s="13" t="s">
        <v>154</v>
      </c>
      <c r="D1818" s="14" t="s">
        <v>15</v>
      </c>
      <c r="E1818" s="15" t="s">
        <v>3162</v>
      </c>
      <c r="F1818" s="7">
        <v>1.8</v>
      </c>
      <c r="G1818" s="7">
        <v>0</v>
      </c>
      <c r="H1818" s="7">
        <v>0</v>
      </c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31">
        <f t="shared" si="28"/>
        <v>1.8</v>
      </c>
      <c r="T1818" s="33"/>
    </row>
    <row r="1819" spans="1:20" ht="8.25" customHeight="1">
      <c r="A1819" s="5">
        <v>372</v>
      </c>
      <c r="B1819" s="17" t="s">
        <v>3423</v>
      </c>
      <c r="C1819" s="17" t="s">
        <v>659</v>
      </c>
      <c r="D1819" s="14" t="s">
        <v>15</v>
      </c>
      <c r="E1819" s="15" t="s">
        <v>3162</v>
      </c>
      <c r="F1819" s="7">
        <v>0</v>
      </c>
      <c r="G1819" s="7">
        <v>1.8</v>
      </c>
      <c r="H1819" s="7">
        <v>0</v>
      </c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31">
        <f t="shared" si="28"/>
        <v>1.8</v>
      </c>
      <c r="T1819" s="33"/>
    </row>
    <row r="1820" spans="1:20" ht="8.25" customHeight="1">
      <c r="A1820" s="5">
        <v>324</v>
      </c>
      <c r="B1820" s="17" t="s">
        <v>3373</v>
      </c>
      <c r="C1820" s="17" t="s">
        <v>800</v>
      </c>
      <c r="D1820" s="14" t="s">
        <v>15</v>
      </c>
      <c r="E1820" s="15" t="s">
        <v>3162</v>
      </c>
      <c r="F1820" s="7">
        <v>0</v>
      </c>
      <c r="G1820" s="7">
        <v>3</v>
      </c>
      <c r="H1820" s="7">
        <v>0</v>
      </c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31">
        <f t="shared" si="28"/>
        <v>3</v>
      </c>
      <c r="T1820" s="33"/>
    </row>
    <row r="1821" spans="1:20" ht="8.25" customHeight="1">
      <c r="A1821" s="5">
        <v>10</v>
      </c>
      <c r="B1821" s="13" t="s">
        <v>3212</v>
      </c>
      <c r="C1821" s="13" t="s">
        <v>14</v>
      </c>
      <c r="D1821" s="14" t="s">
        <v>15</v>
      </c>
      <c r="E1821" s="15" t="s">
        <v>3162</v>
      </c>
      <c r="F1821" s="7">
        <v>0</v>
      </c>
      <c r="G1821" s="7">
        <v>20</v>
      </c>
      <c r="H1821" s="7">
        <v>0</v>
      </c>
      <c r="I1821" s="7"/>
      <c r="J1821" s="7"/>
      <c r="K1821" s="7"/>
      <c r="L1821" s="7"/>
      <c r="M1821" s="7"/>
      <c r="N1821" s="7"/>
      <c r="O1821" s="7"/>
      <c r="P1821" s="7"/>
      <c r="Q1821" s="7">
        <v>72</v>
      </c>
      <c r="R1821" s="7"/>
      <c r="S1821" s="31">
        <f t="shared" si="28"/>
        <v>92</v>
      </c>
      <c r="T1821" s="33"/>
    </row>
    <row r="1822" spans="1:20" ht="8.25" customHeight="1">
      <c r="A1822" s="5">
        <v>161</v>
      </c>
      <c r="B1822" s="13" t="s">
        <v>3250</v>
      </c>
      <c r="C1822" s="13" t="s">
        <v>757</v>
      </c>
      <c r="D1822" s="14" t="s">
        <v>15</v>
      </c>
      <c r="E1822" s="15" t="s">
        <v>3162</v>
      </c>
      <c r="F1822" s="7">
        <v>0</v>
      </c>
      <c r="G1822" s="7">
        <v>0</v>
      </c>
      <c r="H1822" s="7">
        <v>9</v>
      </c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31">
        <f t="shared" si="28"/>
        <v>9</v>
      </c>
      <c r="T1822" s="33"/>
    </row>
    <row r="1823" spans="1:20" ht="8.25" customHeight="1">
      <c r="A1823" s="5">
        <v>335</v>
      </c>
      <c r="B1823" s="13" t="s">
        <v>3397</v>
      </c>
      <c r="C1823" s="13" t="s">
        <v>809</v>
      </c>
      <c r="D1823" s="14" t="s">
        <v>15</v>
      </c>
      <c r="E1823" s="15" t="s">
        <v>3162</v>
      </c>
      <c r="F1823" s="7">
        <v>0</v>
      </c>
      <c r="G1823" s="7">
        <v>0</v>
      </c>
      <c r="H1823" s="7">
        <v>2.7</v>
      </c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31">
        <f t="shared" si="28"/>
        <v>2.7</v>
      </c>
      <c r="T1823" s="33"/>
    </row>
    <row r="1824" spans="1:20" ht="8.25" customHeight="1">
      <c r="A1824" s="5">
        <v>405</v>
      </c>
      <c r="B1824" s="13" t="s">
        <v>3434</v>
      </c>
      <c r="C1824" s="13" t="s">
        <v>14</v>
      </c>
      <c r="D1824" s="14" t="s">
        <v>15</v>
      </c>
      <c r="E1824" s="15" t="s">
        <v>3162</v>
      </c>
      <c r="F1824" s="7">
        <v>1.5</v>
      </c>
      <c r="G1824" s="7">
        <v>0</v>
      </c>
      <c r="H1824" s="7">
        <v>0</v>
      </c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31">
        <f t="shared" si="28"/>
        <v>1.5</v>
      </c>
      <c r="T1824" s="33"/>
    </row>
    <row r="1825" spans="1:20" ht="8.25" customHeight="1">
      <c r="A1825" s="5">
        <v>82</v>
      </c>
      <c r="B1825" s="13" t="s">
        <v>5260</v>
      </c>
      <c r="C1825" s="13" t="s">
        <v>5201</v>
      </c>
      <c r="D1825" s="14" t="s">
        <v>5115</v>
      </c>
      <c r="E1825" s="15" t="s">
        <v>5137</v>
      </c>
      <c r="F1825" s="7">
        <v>0</v>
      </c>
      <c r="G1825" s="7">
        <v>0</v>
      </c>
      <c r="H1825" s="7">
        <v>0</v>
      </c>
      <c r="I1825" s="7"/>
      <c r="J1825" s="7"/>
      <c r="K1825" s="7"/>
      <c r="L1825" s="7"/>
      <c r="M1825" s="7"/>
      <c r="N1825" s="7"/>
      <c r="O1825" s="7"/>
      <c r="P1825" s="7">
        <v>20</v>
      </c>
      <c r="Q1825" s="7"/>
      <c r="R1825" s="7"/>
      <c r="S1825" s="31">
        <f t="shared" si="28"/>
        <v>20</v>
      </c>
      <c r="T1825" s="33"/>
    </row>
    <row r="1826" spans="1:20" ht="8.25" customHeight="1">
      <c r="A1826" s="5">
        <v>207</v>
      </c>
      <c r="B1826" s="13" t="s">
        <v>4807</v>
      </c>
      <c r="C1826" s="13" t="s">
        <v>4808</v>
      </c>
      <c r="D1826" s="14" t="s">
        <v>4735</v>
      </c>
      <c r="E1826" s="15" t="s">
        <v>3162</v>
      </c>
      <c r="F1826" s="7">
        <v>0</v>
      </c>
      <c r="G1826" s="7">
        <v>0</v>
      </c>
      <c r="H1826" s="7">
        <v>0</v>
      </c>
      <c r="I1826" s="7"/>
      <c r="J1826" s="7"/>
      <c r="K1826" s="7">
        <v>6</v>
      </c>
      <c r="L1826" s="7"/>
      <c r="M1826" s="7"/>
      <c r="N1826" s="7"/>
      <c r="O1826" s="7"/>
      <c r="P1826" s="7"/>
      <c r="Q1826" s="7"/>
      <c r="R1826" s="7"/>
      <c r="S1826" s="31">
        <f t="shared" si="28"/>
        <v>6</v>
      </c>
      <c r="T1826" s="33"/>
    </row>
    <row r="1827" spans="1:20" ht="8.25" customHeight="1">
      <c r="A1827" s="5">
        <v>267</v>
      </c>
      <c r="B1827" s="13" t="s">
        <v>5372</v>
      </c>
      <c r="C1827" s="13" t="s">
        <v>5201</v>
      </c>
      <c r="D1827" s="14" t="s">
        <v>5115</v>
      </c>
      <c r="E1827" s="15" t="s">
        <v>3162</v>
      </c>
      <c r="F1827" s="7">
        <v>0</v>
      </c>
      <c r="G1827" s="7">
        <v>0</v>
      </c>
      <c r="H1827" s="7">
        <v>0</v>
      </c>
      <c r="I1827" s="7"/>
      <c r="J1827" s="7"/>
      <c r="K1827" s="7"/>
      <c r="L1827" s="7"/>
      <c r="M1827" s="7"/>
      <c r="N1827" s="7"/>
      <c r="O1827" s="7"/>
      <c r="P1827" s="7">
        <v>4.32</v>
      </c>
      <c r="Q1827" s="7"/>
      <c r="R1827" s="7"/>
      <c r="S1827" s="31">
        <f t="shared" si="28"/>
        <v>4.32</v>
      </c>
      <c r="T1827" s="33"/>
    </row>
    <row r="1828" spans="1:20" ht="8.25" customHeight="1">
      <c r="A1828" s="5">
        <v>372</v>
      </c>
      <c r="B1828" s="17" t="s">
        <v>3424</v>
      </c>
      <c r="C1828" s="17" t="s">
        <v>1133</v>
      </c>
      <c r="D1828" s="14" t="s">
        <v>15</v>
      </c>
      <c r="E1828" s="15" t="s">
        <v>3162</v>
      </c>
      <c r="F1828" s="7">
        <v>0</v>
      </c>
      <c r="G1828" s="7">
        <v>1.8</v>
      </c>
      <c r="H1828" s="7">
        <v>0</v>
      </c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31">
        <f t="shared" si="28"/>
        <v>1.8</v>
      </c>
      <c r="T1828" s="33"/>
    </row>
    <row r="1829" spans="1:20" ht="8.25" customHeight="1">
      <c r="A1829" s="5">
        <v>133</v>
      </c>
      <c r="B1829" s="13" t="s">
        <v>5261</v>
      </c>
      <c r="C1829" s="13" t="s">
        <v>5114</v>
      </c>
      <c r="D1829" s="14" t="s">
        <v>5115</v>
      </c>
      <c r="E1829" s="15" t="s">
        <v>5137</v>
      </c>
      <c r="F1829" s="7">
        <v>0</v>
      </c>
      <c r="G1829" s="7">
        <v>0</v>
      </c>
      <c r="H1829" s="7">
        <v>0</v>
      </c>
      <c r="I1829" s="7"/>
      <c r="J1829" s="7"/>
      <c r="K1829" s="7"/>
      <c r="L1829" s="7"/>
      <c r="M1829" s="7"/>
      <c r="N1829" s="7"/>
      <c r="O1829" s="7"/>
      <c r="P1829" s="7">
        <v>12</v>
      </c>
      <c r="Q1829" s="7"/>
      <c r="R1829" s="7"/>
      <c r="S1829" s="31">
        <f t="shared" si="28"/>
        <v>12</v>
      </c>
      <c r="T1829" s="33"/>
    </row>
    <row r="1830" spans="1:20" ht="8.25" customHeight="1">
      <c r="A1830" s="5">
        <v>190</v>
      </c>
      <c r="B1830" s="13" t="s">
        <v>5262</v>
      </c>
      <c r="C1830" s="13" t="s">
        <v>5233</v>
      </c>
      <c r="D1830" s="14" t="s">
        <v>5115</v>
      </c>
      <c r="E1830" s="15" t="s">
        <v>5137</v>
      </c>
      <c r="F1830" s="7">
        <v>0</v>
      </c>
      <c r="G1830" s="7">
        <v>0</v>
      </c>
      <c r="H1830" s="7">
        <v>0</v>
      </c>
      <c r="I1830" s="7"/>
      <c r="J1830" s="7"/>
      <c r="K1830" s="7"/>
      <c r="L1830" s="7"/>
      <c r="M1830" s="7"/>
      <c r="N1830" s="7"/>
      <c r="O1830" s="7"/>
      <c r="P1830" s="7">
        <v>7.2</v>
      </c>
      <c r="Q1830" s="7"/>
      <c r="R1830" s="7"/>
      <c r="S1830" s="31">
        <f t="shared" si="28"/>
        <v>7.2</v>
      </c>
      <c r="T1830" s="33"/>
    </row>
    <row r="1831" spans="1:20" ht="8.25" customHeight="1">
      <c r="A1831" s="5">
        <v>267</v>
      </c>
      <c r="B1831" s="13" t="s">
        <v>5370</v>
      </c>
      <c r="C1831" s="13" t="s">
        <v>5114</v>
      </c>
      <c r="D1831" s="14" t="s">
        <v>5115</v>
      </c>
      <c r="E1831" s="15" t="s">
        <v>3162</v>
      </c>
      <c r="F1831" s="7">
        <v>0</v>
      </c>
      <c r="G1831" s="7">
        <v>0</v>
      </c>
      <c r="H1831" s="7">
        <v>0</v>
      </c>
      <c r="I1831" s="7"/>
      <c r="J1831" s="7"/>
      <c r="K1831" s="7"/>
      <c r="L1831" s="7"/>
      <c r="M1831" s="7"/>
      <c r="N1831" s="7"/>
      <c r="O1831" s="7"/>
      <c r="P1831" s="7">
        <v>4.32</v>
      </c>
      <c r="Q1831" s="7"/>
      <c r="R1831" s="7"/>
      <c r="S1831" s="31">
        <f t="shared" si="28"/>
        <v>4.32</v>
      </c>
      <c r="T1831" s="33"/>
    </row>
    <row r="1832" spans="1:20" ht="8.25" customHeight="1">
      <c r="A1832" s="5">
        <v>432</v>
      </c>
      <c r="B1832" s="17" t="s">
        <v>3463</v>
      </c>
      <c r="C1832" s="17" t="s">
        <v>14</v>
      </c>
      <c r="D1832" s="14" t="s">
        <v>15</v>
      </c>
      <c r="E1832" s="15" t="s">
        <v>3162</v>
      </c>
      <c r="F1832" s="7">
        <v>0.9</v>
      </c>
      <c r="G1832" s="7">
        <v>0</v>
      </c>
      <c r="H1832" s="7">
        <v>0</v>
      </c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31">
        <f t="shared" si="28"/>
        <v>0.9</v>
      </c>
      <c r="T1832" s="33"/>
    </row>
    <row r="1833" spans="1:20" ht="8.25" customHeight="1">
      <c r="A1833" s="5">
        <v>267</v>
      </c>
      <c r="B1833" s="13" t="s">
        <v>5371</v>
      </c>
      <c r="C1833" s="13" t="s">
        <v>5114</v>
      </c>
      <c r="D1833" s="14" t="s">
        <v>5115</v>
      </c>
      <c r="E1833" s="15" t="s">
        <v>3162</v>
      </c>
      <c r="F1833" s="7">
        <v>0</v>
      </c>
      <c r="G1833" s="7">
        <v>0</v>
      </c>
      <c r="H1833" s="7">
        <v>0</v>
      </c>
      <c r="I1833" s="7"/>
      <c r="J1833" s="7"/>
      <c r="K1833" s="7"/>
      <c r="L1833" s="7"/>
      <c r="M1833" s="7"/>
      <c r="N1833" s="7"/>
      <c r="O1833" s="7"/>
      <c r="P1833" s="7">
        <v>4.32</v>
      </c>
      <c r="Q1833" s="7"/>
      <c r="R1833" s="7"/>
      <c r="S1833" s="31">
        <f t="shared" si="28"/>
        <v>4.32</v>
      </c>
      <c r="T1833" s="33"/>
    </row>
    <row r="1834" spans="1:20" ht="8.25" customHeight="1">
      <c r="A1834" s="5">
        <v>243</v>
      </c>
      <c r="B1834" s="13" t="s">
        <v>3307</v>
      </c>
      <c r="C1834" s="13" t="s">
        <v>14</v>
      </c>
      <c r="D1834" s="14" t="s">
        <v>15</v>
      </c>
      <c r="E1834" s="15" t="s">
        <v>3162</v>
      </c>
      <c r="F1834" s="7">
        <v>5</v>
      </c>
      <c r="G1834" s="7">
        <v>0</v>
      </c>
      <c r="H1834" s="7">
        <v>0</v>
      </c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31">
        <f t="shared" si="28"/>
        <v>5</v>
      </c>
      <c r="T1834" s="33"/>
    </row>
    <row r="1835" spans="1:20" ht="8.25" customHeight="1">
      <c r="A1835" s="5">
        <v>432</v>
      </c>
      <c r="B1835" s="13" t="s">
        <v>3464</v>
      </c>
      <c r="C1835" s="13" t="s">
        <v>154</v>
      </c>
      <c r="D1835" s="14" t="s">
        <v>15</v>
      </c>
      <c r="E1835" s="15" t="s">
        <v>3162</v>
      </c>
      <c r="F1835" s="7">
        <v>0.9</v>
      </c>
      <c r="G1835" s="7">
        <v>0</v>
      </c>
      <c r="H1835" s="7">
        <v>0</v>
      </c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31">
        <f t="shared" si="28"/>
        <v>0.9</v>
      </c>
      <c r="T1835" s="33"/>
    </row>
    <row r="1836" spans="1:20" ht="8.25" customHeight="1">
      <c r="A1836" s="5">
        <v>75</v>
      </c>
      <c r="B1836" s="13" t="s">
        <v>3224</v>
      </c>
      <c r="C1836" s="13" t="s">
        <v>659</v>
      </c>
      <c r="D1836" s="14" t="s">
        <v>15</v>
      </c>
      <c r="E1836" s="15" t="s">
        <v>3162</v>
      </c>
      <c r="F1836" s="7">
        <v>15</v>
      </c>
      <c r="G1836" s="7">
        <v>0</v>
      </c>
      <c r="H1836" s="7">
        <v>0</v>
      </c>
      <c r="I1836" s="7"/>
      <c r="J1836" s="7"/>
      <c r="K1836" s="7"/>
      <c r="L1836" s="7"/>
      <c r="M1836" s="7"/>
      <c r="N1836" s="7"/>
      <c r="O1836" s="7"/>
      <c r="P1836" s="7">
        <v>7.2</v>
      </c>
      <c r="Q1836" s="7"/>
      <c r="R1836" s="7"/>
      <c r="S1836" s="31">
        <f t="shared" si="28"/>
        <v>22.2</v>
      </c>
      <c r="T1836" s="33"/>
    </row>
    <row r="1837" spans="1:20" ht="8.25" customHeight="1">
      <c r="A1837" s="5">
        <v>82</v>
      </c>
      <c r="B1837" s="13" t="s">
        <v>3211</v>
      </c>
      <c r="C1837" s="13" t="s">
        <v>154</v>
      </c>
      <c r="D1837" s="14" t="s">
        <v>15</v>
      </c>
      <c r="E1837" s="15" t="s">
        <v>3162</v>
      </c>
      <c r="F1837" s="7">
        <v>5</v>
      </c>
      <c r="G1837" s="7">
        <v>0</v>
      </c>
      <c r="H1837" s="7">
        <v>15</v>
      </c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31">
        <f t="shared" si="28"/>
        <v>20</v>
      </c>
      <c r="T1837" s="33"/>
    </row>
    <row r="1838" spans="1:20" ht="8.25" customHeight="1">
      <c r="A1838" s="5">
        <v>111</v>
      </c>
      <c r="B1838" s="13" t="s">
        <v>3223</v>
      </c>
      <c r="C1838" s="13" t="s">
        <v>942</v>
      </c>
      <c r="D1838" s="14" t="s">
        <v>15</v>
      </c>
      <c r="E1838" s="15" t="s">
        <v>3162</v>
      </c>
      <c r="F1838" s="7">
        <v>15</v>
      </c>
      <c r="G1838" s="7">
        <v>0</v>
      </c>
      <c r="H1838" s="7">
        <v>0</v>
      </c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31">
        <f t="shared" si="28"/>
        <v>15</v>
      </c>
      <c r="T1838" s="33"/>
    </row>
    <row r="1839" spans="1:20" ht="8.25" customHeight="1">
      <c r="A1839" s="5">
        <v>227</v>
      </c>
      <c r="B1839" s="13" t="s">
        <v>3564</v>
      </c>
      <c r="C1839" s="13" t="s">
        <v>14</v>
      </c>
      <c r="D1839" s="14" t="s">
        <v>15</v>
      </c>
      <c r="E1839" s="15" t="s">
        <v>3472</v>
      </c>
      <c r="F1839" s="7">
        <v>7.5</v>
      </c>
      <c r="G1839" s="7">
        <v>0</v>
      </c>
      <c r="H1839" s="7">
        <v>0</v>
      </c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31">
        <f t="shared" si="28"/>
        <v>7.5</v>
      </c>
      <c r="T1839" s="33"/>
    </row>
    <row r="1840" spans="1:20" ht="8.25" customHeight="1">
      <c r="A1840" s="5">
        <v>420</v>
      </c>
      <c r="B1840" s="13" t="s">
        <v>3691</v>
      </c>
      <c r="C1840" s="13" t="s">
        <v>181</v>
      </c>
      <c r="D1840" s="14" t="s">
        <v>15</v>
      </c>
      <c r="E1840" s="15" t="s">
        <v>3472</v>
      </c>
      <c r="F1840" s="7">
        <v>0</v>
      </c>
      <c r="G1840" s="7">
        <v>1.8</v>
      </c>
      <c r="H1840" s="7">
        <v>0</v>
      </c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31">
        <f t="shared" si="28"/>
        <v>1.8</v>
      </c>
      <c r="T1840" s="33"/>
    </row>
    <row r="1841" spans="1:20" ht="8.25" customHeight="1">
      <c r="A1841" s="5">
        <v>50</v>
      </c>
      <c r="B1841" s="13" t="s">
        <v>3486</v>
      </c>
      <c r="C1841" s="13" t="s">
        <v>154</v>
      </c>
      <c r="D1841" s="14" t="s">
        <v>15</v>
      </c>
      <c r="E1841" s="15" t="s">
        <v>3472</v>
      </c>
      <c r="F1841" s="7">
        <v>0</v>
      </c>
      <c r="G1841" s="7">
        <v>0</v>
      </c>
      <c r="H1841" s="7">
        <v>37.5</v>
      </c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31">
        <f t="shared" si="28"/>
        <v>37.5</v>
      </c>
      <c r="T1841" s="33"/>
    </row>
    <row r="1842" spans="1:20" ht="8.25" customHeight="1">
      <c r="A1842" s="5">
        <v>163</v>
      </c>
      <c r="B1842" s="13" t="s">
        <v>4811</v>
      </c>
      <c r="C1842" s="13" t="s">
        <v>4734</v>
      </c>
      <c r="D1842" s="14" t="s">
        <v>4735</v>
      </c>
      <c r="E1842" s="15" t="s">
        <v>3472</v>
      </c>
      <c r="F1842" s="7">
        <v>0</v>
      </c>
      <c r="G1842" s="7">
        <v>0</v>
      </c>
      <c r="H1842" s="7">
        <v>0</v>
      </c>
      <c r="I1842" s="7"/>
      <c r="J1842" s="7"/>
      <c r="K1842" s="7">
        <v>10</v>
      </c>
      <c r="L1842" s="7"/>
      <c r="M1842" s="7"/>
      <c r="N1842" s="7"/>
      <c r="O1842" s="7"/>
      <c r="P1842" s="7"/>
      <c r="Q1842" s="7"/>
      <c r="R1842" s="7"/>
      <c r="S1842" s="31">
        <f t="shared" si="28"/>
        <v>10</v>
      </c>
      <c r="T1842" s="33"/>
    </row>
    <row r="1843" spans="1:20" ht="8.25" customHeight="1">
      <c r="A1843" s="5">
        <v>149</v>
      </c>
      <c r="B1843" s="13" t="s">
        <v>5263</v>
      </c>
      <c r="C1843" s="13" t="s">
        <v>5114</v>
      </c>
      <c r="D1843" s="14" t="s">
        <v>5115</v>
      </c>
      <c r="E1843" s="15" t="s">
        <v>5121</v>
      </c>
      <c r="F1843" s="7">
        <v>0</v>
      </c>
      <c r="G1843" s="7">
        <v>0</v>
      </c>
      <c r="H1843" s="7">
        <v>0</v>
      </c>
      <c r="I1843" s="7"/>
      <c r="J1843" s="7"/>
      <c r="K1843" s="7"/>
      <c r="L1843" s="7"/>
      <c r="M1843" s="7"/>
      <c r="N1843" s="7"/>
      <c r="O1843" s="7"/>
      <c r="P1843" s="7">
        <v>12</v>
      </c>
      <c r="Q1843" s="7"/>
      <c r="R1843" s="7"/>
      <c r="S1843" s="31">
        <f t="shared" si="28"/>
        <v>12</v>
      </c>
      <c r="T1843" s="33"/>
    </row>
    <row r="1844" spans="1:20" ht="8.25" customHeight="1">
      <c r="A1844" s="5">
        <v>319</v>
      </c>
      <c r="B1844" s="13" t="s">
        <v>5373</v>
      </c>
      <c r="C1844" s="13" t="s">
        <v>5209</v>
      </c>
      <c r="D1844" s="14" t="s">
        <v>5115</v>
      </c>
      <c r="E1844" s="15" t="s">
        <v>3472</v>
      </c>
      <c r="F1844" s="7">
        <v>0</v>
      </c>
      <c r="G1844" s="7">
        <v>0</v>
      </c>
      <c r="H1844" s="7">
        <v>0</v>
      </c>
      <c r="I1844" s="7"/>
      <c r="J1844" s="7"/>
      <c r="K1844" s="7"/>
      <c r="L1844" s="7"/>
      <c r="M1844" s="7"/>
      <c r="N1844" s="7"/>
      <c r="O1844" s="7"/>
      <c r="P1844" s="7">
        <v>4.32</v>
      </c>
      <c r="Q1844" s="7"/>
      <c r="R1844" s="7"/>
      <c r="S1844" s="31">
        <f t="shared" si="28"/>
        <v>4.32</v>
      </c>
      <c r="T1844" s="33"/>
    </row>
    <row r="1845" spans="1:20" ht="8.25" customHeight="1">
      <c r="A1845" s="5">
        <v>50</v>
      </c>
      <c r="B1845" s="13" t="s">
        <v>3411</v>
      </c>
      <c r="C1845" s="13" t="s">
        <v>154</v>
      </c>
      <c r="D1845" s="14" t="s">
        <v>15</v>
      </c>
      <c r="E1845" s="15" t="s">
        <v>3472</v>
      </c>
      <c r="F1845" s="7">
        <v>0</v>
      </c>
      <c r="G1845" s="7">
        <v>0</v>
      </c>
      <c r="H1845" s="7">
        <v>37.5</v>
      </c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31">
        <f t="shared" si="28"/>
        <v>37.5</v>
      </c>
      <c r="T1845" s="33"/>
    </row>
    <row r="1846" spans="1:20" ht="8.25" customHeight="1">
      <c r="A1846" s="5">
        <v>475</v>
      </c>
      <c r="B1846" s="13" t="s">
        <v>3743</v>
      </c>
      <c r="C1846" s="13" t="s">
        <v>902</v>
      </c>
      <c r="D1846" s="14" t="s">
        <v>15</v>
      </c>
      <c r="E1846" s="15" t="s">
        <v>3472</v>
      </c>
      <c r="F1846" s="7">
        <v>0.9</v>
      </c>
      <c r="G1846" s="7">
        <v>0</v>
      </c>
      <c r="H1846" s="7">
        <v>0</v>
      </c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31">
        <f t="shared" si="28"/>
        <v>0.9</v>
      </c>
      <c r="T1846" s="33"/>
    </row>
    <row r="1847" spans="1:20" ht="8.25" customHeight="1">
      <c r="A1847" s="5">
        <v>235</v>
      </c>
      <c r="B1847" s="13" t="s">
        <v>5267</v>
      </c>
      <c r="C1847" s="13" t="s">
        <v>5268</v>
      </c>
      <c r="D1847" s="14" t="s">
        <v>5115</v>
      </c>
      <c r="E1847" s="15" t="s">
        <v>5121</v>
      </c>
      <c r="F1847" s="7">
        <v>0</v>
      </c>
      <c r="G1847" s="7">
        <v>0</v>
      </c>
      <c r="H1847" s="7">
        <v>0</v>
      </c>
      <c r="I1847" s="7"/>
      <c r="J1847" s="7"/>
      <c r="K1847" s="7"/>
      <c r="L1847" s="7"/>
      <c r="M1847" s="7"/>
      <c r="N1847" s="7"/>
      <c r="O1847" s="7"/>
      <c r="P1847" s="7">
        <v>7.2</v>
      </c>
      <c r="Q1847" s="7"/>
      <c r="R1847" s="7"/>
      <c r="S1847" s="31">
        <f t="shared" si="28"/>
        <v>7.2</v>
      </c>
      <c r="T1847" s="33"/>
    </row>
    <row r="1848" spans="1:20" ht="8.25" customHeight="1">
      <c r="A1848" s="5">
        <v>357</v>
      </c>
      <c r="B1848" s="13" t="s">
        <v>3631</v>
      </c>
      <c r="C1848" s="13" t="s">
        <v>14</v>
      </c>
      <c r="D1848" s="14" t="s">
        <v>15</v>
      </c>
      <c r="E1848" s="15" t="s">
        <v>3472</v>
      </c>
      <c r="F1848" s="7">
        <v>3</v>
      </c>
      <c r="G1848" s="7">
        <v>0</v>
      </c>
      <c r="H1848" s="7">
        <v>0</v>
      </c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31">
        <f t="shared" si="28"/>
        <v>3</v>
      </c>
      <c r="T1848" s="33"/>
    </row>
    <row r="1849" spans="1:20" ht="8.25" customHeight="1">
      <c r="A1849" s="5">
        <v>50</v>
      </c>
      <c r="B1849" s="13" t="s">
        <v>3485</v>
      </c>
      <c r="C1849" s="13" t="s">
        <v>902</v>
      </c>
      <c r="D1849" s="14" t="s">
        <v>15</v>
      </c>
      <c r="E1849" s="15" t="s">
        <v>3472</v>
      </c>
      <c r="F1849" s="7">
        <v>0</v>
      </c>
      <c r="G1849" s="7">
        <v>0</v>
      </c>
      <c r="H1849" s="7">
        <v>37.5</v>
      </c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31">
        <f t="shared" si="28"/>
        <v>37.5</v>
      </c>
      <c r="T1849" s="33"/>
    </row>
    <row r="1850" spans="1:20" ht="8.25" customHeight="1">
      <c r="A1850" s="5">
        <v>357</v>
      </c>
      <c r="B1850" s="13" t="s">
        <v>3586</v>
      </c>
      <c r="C1850" s="13" t="s">
        <v>659</v>
      </c>
      <c r="D1850" s="14" t="s">
        <v>15</v>
      </c>
      <c r="E1850" s="15" t="s">
        <v>3472</v>
      </c>
      <c r="F1850" s="7">
        <v>0</v>
      </c>
      <c r="G1850" s="7">
        <v>3</v>
      </c>
      <c r="H1850" s="7">
        <v>0</v>
      </c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31">
        <f t="shared" si="28"/>
        <v>3</v>
      </c>
      <c r="T1850" s="33"/>
    </row>
    <row r="1851" spans="1:20" ht="8.25" customHeight="1">
      <c r="A1851" s="5">
        <v>62</v>
      </c>
      <c r="B1851" s="17" t="s">
        <v>3492</v>
      </c>
      <c r="C1851" s="17" t="s">
        <v>1600</v>
      </c>
      <c r="D1851" s="14" t="s">
        <v>15</v>
      </c>
      <c r="E1851" s="15" t="s">
        <v>3472</v>
      </c>
      <c r="F1851" s="7">
        <v>0</v>
      </c>
      <c r="G1851" s="7">
        <v>0</v>
      </c>
      <c r="H1851" s="7">
        <v>31.5</v>
      </c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31">
        <f t="shared" si="28"/>
        <v>31.5</v>
      </c>
      <c r="T1851" s="33"/>
    </row>
    <row r="1852" spans="1:20" ht="8.25" customHeight="1">
      <c r="A1852" s="5">
        <v>305</v>
      </c>
      <c r="B1852" s="13" t="s">
        <v>3609</v>
      </c>
      <c r="C1852" s="13" t="s">
        <v>14</v>
      </c>
      <c r="D1852" s="14" t="s">
        <v>15</v>
      </c>
      <c r="E1852" s="15" t="s">
        <v>3472</v>
      </c>
      <c r="F1852" s="7">
        <v>4.5</v>
      </c>
      <c r="G1852" s="7">
        <v>0</v>
      </c>
      <c r="H1852" s="7">
        <v>0</v>
      </c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31">
        <f t="shared" si="28"/>
        <v>4.5</v>
      </c>
      <c r="T1852" s="33"/>
    </row>
    <row r="1853" spans="1:20" ht="8.25" customHeight="1">
      <c r="A1853" s="5">
        <v>357</v>
      </c>
      <c r="B1853" s="13" t="s">
        <v>3636</v>
      </c>
      <c r="C1853" s="13" t="s">
        <v>3637</v>
      </c>
      <c r="D1853" s="14" t="s">
        <v>15</v>
      </c>
      <c r="E1853" s="15" t="s">
        <v>3472</v>
      </c>
      <c r="F1853" s="7">
        <v>0</v>
      </c>
      <c r="G1853" s="7">
        <v>3</v>
      </c>
      <c r="H1853" s="7">
        <v>0</v>
      </c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31">
        <f t="shared" si="28"/>
        <v>3</v>
      </c>
      <c r="T1853" s="33"/>
    </row>
    <row r="1854" spans="1:20" ht="8.25" customHeight="1">
      <c r="A1854" s="5">
        <v>420</v>
      </c>
      <c r="B1854" s="13" t="s">
        <v>3692</v>
      </c>
      <c r="C1854" s="13" t="s">
        <v>154</v>
      </c>
      <c r="D1854" s="14" t="s">
        <v>15</v>
      </c>
      <c r="E1854" s="15" t="s">
        <v>3472</v>
      </c>
      <c r="F1854" s="7">
        <v>0</v>
      </c>
      <c r="G1854" s="7">
        <v>1.8</v>
      </c>
      <c r="H1854" s="7">
        <v>0</v>
      </c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31">
        <f t="shared" si="28"/>
        <v>1.8</v>
      </c>
      <c r="T1854" s="33"/>
    </row>
    <row r="1855" spans="1:20" ht="8.25" customHeight="1">
      <c r="A1855" s="5">
        <v>446</v>
      </c>
      <c r="B1855" s="13" t="s">
        <v>3709</v>
      </c>
      <c r="C1855" s="13" t="s">
        <v>1203</v>
      </c>
      <c r="D1855" s="14" t="s">
        <v>15</v>
      </c>
      <c r="E1855" s="15" t="s">
        <v>3472</v>
      </c>
      <c r="F1855" s="7">
        <v>1.5</v>
      </c>
      <c r="G1855" s="7">
        <v>0</v>
      </c>
      <c r="H1855" s="7">
        <v>0</v>
      </c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31">
        <f t="shared" si="28"/>
        <v>1.5</v>
      </c>
      <c r="T1855" s="33"/>
    </row>
    <row r="1856" spans="1:20" ht="8.25" customHeight="1">
      <c r="A1856" s="5">
        <v>357</v>
      </c>
      <c r="B1856" s="13" t="s">
        <v>3630</v>
      </c>
      <c r="C1856" s="13" t="s">
        <v>464</v>
      </c>
      <c r="D1856" s="14" t="s">
        <v>15</v>
      </c>
      <c r="E1856" s="15" t="s">
        <v>3472</v>
      </c>
      <c r="F1856" s="7">
        <v>3</v>
      </c>
      <c r="G1856" s="7">
        <v>0</v>
      </c>
      <c r="H1856" s="7">
        <v>0</v>
      </c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31">
        <f t="shared" si="28"/>
        <v>3</v>
      </c>
      <c r="T1856" s="33"/>
    </row>
    <row r="1857" spans="1:20" ht="8.25" customHeight="1">
      <c r="A1857" s="5">
        <v>227</v>
      </c>
      <c r="B1857" s="13" t="s">
        <v>3565</v>
      </c>
      <c r="C1857" s="13" t="s">
        <v>154</v>
      </c>
      <c r="D1857" s="14" t="s">
        <v>15</v>
      </c>
      <c r="E1857" s="15" t="s">
        <v>3472</v>
      </c>
      <c r="F1857" s="7">
        <v>0</v>
      </c>
      <c r="G1857" s="7">
        <v>0</v>
      </c>
      <c r="H1857" s="7">
        <v>7.5</v>
      </c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31">
        <f t="shared" si="28"/>
        <v>7.5</v>
      </c>
      <c r="T1857" s="33"/>
    </row>
    <row r="1858" spans="1:20" ht="8.25" customHeight="1">
      <c r="A1858" s="5">
        <v>91</v>
      </c>
      <c r="B1858" s="13" t="s">
        <v>3307</v>
      </c>
      <c r="C1858" s="13" t="s">
        <v>14</v>
      </c>
      <c r="D1858" s="14" t="s">
        <v>15</v>
      </c>
      <c r="E1858" s="15" t="s">
        <v>3472</v>
      </c>
      <c r="F1858" s="7">
        <v>0</v>
      </c>
      <c r="G1858" s="7">
        <v>20</v>
      </c>
      <c r="H1858" s="7">
        <v>0</v>
      </c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31">
        <f aca="true" t="shared" si="29" ref="S1858:S1921">SUM(F1858:R1858)</f>
        <v>20</v>
      </c>
      <c r="T1858" s="33"/>
    </row>
    <row r="1859" spans="1:20" ht="8.25" customHeight="1">
      <c r="A1859" s="5">
        <v>319</v>
      </c>
      <c r="B1859" s="13" t="s">
        <v>5374</v>
      </c>
      <c r="C1859" s="13" t="s">
        <v>5198</v>
      </c>
      <c r="D1859" s="14" t="s">
        <v>5115</v>
      </c>
      <c r="E1859" s="15" t="s">
        <v>3472</v>
      </c>
      <c r="F1859" s="7">
        <v>0</v>
      </c>
      <c r="G1859" s="7">
        <v>0</v>
      </c>
      <c r="H1859" s="7">
        <v>0</v>
      </c>
      <c r="I1859" s="7"/>
      <c r="J1859" s="7"/>
      <c r="K1859" s="7"/>
      <c r="L1859" s="7"/>
      <c r="M1859" s="7"/>
      <c r="N1859" s="7"/>
      <c r="O1859" s="7"/>
      <c r="P1859" s="7">
        <v>4.32</v>
      </c>
      <c r="Q1859" s="7"/>
      <c r="R1859" s="7"/>
      <c r="S1859" s="31">
        <f t="shared" si="29"/>
        <v>4.32</v>
      </c>
      <c r="T1859" s="33"/>
    </row>
    <row r="1860" spans="1:20" ht="8.25" customHeight="1">
      <c r="A1860" s="5">
        <v>91</v>
      </c>
      <c r="B1860" s="13" t="s">
        <v>5264</v>
      </c>
      <c r="C1860" s="13" t="s">
        <v>5265</v>
      </c>
      <c r="D1860" s="14" t="s">
        <v>5115</v>
      </c>
      <c r="E1860" s="15" t="s">
        <v>5121</v>
      </c>
      <c r="F1860" s="7">
        <v>0</v>
      </c>
      <c r="G1860" s="7">
        <v>0</v>
      </c>
      <c r="H1860" s="7">
        <v>0</v>
      </c>
      <c r="I1860" s="7"/>
      <c r="J1860" s="7"/>
      <c r="K1860" s="7"/>
      <c r="L1860" s="7"/>
      <c r="M1860" s="7"/>
      <c r="N1860" s="7"/>
      <c r="O1860" s="7"/>
      <c r="P1860" s="7">
        <v>20</v>
      </c>
      <c r="Q1860" s="7"/>
      <c r="R1860" s="7"/>
      <c r="S1860" s="31">
        <f t="shared" si="29"/>
        <v>20</v>
      </c>
      <c r="T1860" s="33"/>
    </row>
    <row r="1861" spans="1:20" ht="8.25" customHeight="1">
      <c r="A1861" s="5">
        <v>43</v>
      </c>
      <c r="B1861" s="13" t="s">
        <v>5113</v>
      </c>
      <c r="C1861" s="13" t="s">
        <v>5114</v>
      </c>
      <c r="D1861" s="14" t="s">
        <v>5115</v>
      </c>
      <c r="E1861" s="15" t="s">
        <v>3472</v>
      </c>
      <c r="F1861" s="7">
        <v>0</v>
      </c>
      <c r="G1861" s="7">
        <v>0</v>
      </c>
      <c r="H1861" s="7">
        <v>0</v>
      </c>
      <c r="I1861" s="7"/>
      <c r="J1861" s="7"/>
      <c r="K1861" s="7"/>
      <c r="L1861" s="7"/>
      <c r="M1861" s="7"/>
      <c r="N1861" s="7"/>
      <c r="O1861" s="7"/>
      <c r="P1861" s="7"/>
      <c r="Q1861" s="7">
        <v>43.2</v>
      </c>
      <c r="R1861" s="7"/>
      <c r="S1861" s="31">
        <f t="shared" si="29"/>
        <v>43.2</v>
      </c>
      <c r="T1861" s="33"/>
    </row>
    <row r="1862" spans="1:20" ht="8.25" customHeight="1">
      <c r="A1862" s="5">
        <v>34</v>
      </c>
      <c r="B1862" s="13" t="s">
        <v>3530</v>
      </c>
      <c r="C1862" s="13" t="s">
        <v>464</v>
      </c>
      <c r="D1862" s="14" t="s">
        <v>15</v>
      </c>
      <c r="E1862" s="15" t="s">
        <v>5457</v>
      </c>
      <c r="F1862" s="7">
        <v>2.5</v>
      </c>
      <c r="G1862" s="7">
        <v>7.56</v>
      </c>
      <c r="H1862" s="7">
        <v>37.5</v>
      </c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31">
        <f t="shared" si="29"/>
        <v>47.56</v>
      </c>
      <c r="T1862" s="33"/>
    </row>
    <row r="1863" spans="1:20" ht="8.25" customHeight="1">
      <c r="A1863" s="5">
        <v>26</v>
      </c>
      <c r="B1863" s="13" t="s">
        <v>3509</v>
      </c>
      <c r="C1863" s="13" t="s">
        <v>1834</v>
      </c>
      <c r="D1863" s="14" t="s">
        <v>15</v>
      </c>
      <c r="E1863" s="15" t="s">
        <v>5457</v>
      </c>
      <c r="F1863" s="7">
        <v>0</v>
      </c>
      <c r="G1863" s="7">
        <v>0</v>
      </c>
      <c r="H1863" s="7">
        <v>52.5</v>
      </c>
      <c r="I1863" s="7"/>
      <c r="J1863" s="7"/>
      <c r="K1863" s="7"/>
      <c r="L1863" s="7"/>
      <c r="M1863" s="7"/>
      <c r="N1863" s="7"/>
      <c r="O1863" s="7"/>
      <c r="P1863" s="7">
        <v>4.32</v>
      </c>
      <c r="Q1863" s="7"/>
      <c r="R1863" s="7"/>
      <c r="S1863" s="31">
        <f t="shared" si="29"/>
        <v>56.82</v>
      </c>
      <c r="T1863" s="33"/>
    </row>
    <row r="1864" spans="1:20" ht="8.25" customHeight="1">
      <c r="A1864" s="5">
        <v>40</v>
      </c>
      <c r="B1864" s="13" t="s">
        <v>5266</v>
      </c>
      <c r="C1864" s="13" t="s">
        <v>5114</v>
      </c>
      <c r="D1864" s="14" t="s">
        <v>5115</v>
      </c>
      <c r="E1864" s="15" t="s">
        <v>5457</v>
      </c>
      <c r="F1864" s="7">
        <v>0</v>
      </c>
      <c r="G1864" s="7">
        <v>0</v>
      </c>
      <c r="H1864" s="7">
        <v>37.5</v>
      </c>
      <c r="I1864" s="7"/>
      <c r="J1864" s="7"/>
      <c r="K1864" s="7"/>
      <c r="L1864" s="7"/>
      <c r="M1864" s="7"/>
      <c r="N1864" s="7"/>
      <c r="O1864" s="7"/>
      <c r="P1864" s="7">
        <v>7.2</v>
      </c>
      <c r="Q1864" s="7"/>
      <c r="R1864" s="7"/>
      <c r="S1864" s="31">
        <f t="shared" si="29"/>
        <v>44.7</v>
      </c>
      <c r="T1864" s="33"/>
    </row>
    <row r="1865" spans="1:20" ht="8.25" customHeight="1">
      <c r="A1865" s="5">
        <v>399</v>
      </c>
      <c r="B1865" s="13" t="s">
        <v>4015</v>
      </c>
      <c r="C1865" s="13" t="s">
        <v>14</v>
      </c>
      <c r="D1865" s="14" t="s">
        <v>15</v>
      </c>
      <c r="E1865" s="15" t="s">
        <v>3756</v>
      </c>
      <c r="F1865" s="7">
        <v>2.5</v>
      </c>
      <c r="G1865" s="7">
        <v>0</v>
      </c>
      <c r="H1865" s="7">
        <v>0</v>
      </c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31">
        <f t="shared" si="29"/>
        <v>2.5</v>
      </c>
      <c r="T1865" s="33"/>
    </row>
    <row r="1866" spans="1:20" ht="8.25" customHeight="1">
      <c r="A1866" s="5">
        <v>319</v>
      </c>
      <c r="B1866" s="13" t="s">
        <v>5377</v>
      </c>
      <c r="C1866" s="13" t="s">
        <v>5378</v>
      </c>
      <c r="D1866" s="14" t="s">
        <v>5115</v>
      </c>
      <c r="E1866" s="15" t="s">
        <v>3756</v>
      </c>
      <c r="F1866" s="7">
        <v>0</v>
      </c>
      <c r="G1866" s="7">
        <v>0</v>
      </c>
      <c r="H1866" s="7">
        <v>0</v>
      </c>
      <c r="I1866" s="7"/>
      <c r="J1866" s="7"/>
      <c r="K1866" s="7"/>
      <c r="L1866" s="7"/>
      <c r="M1866" s="7"/>
      <c r="N1866" s="7"/>
      <c r="O1866" s="7"/>
      <c r="P1866" s="7">
        <v>4.32</v>
      </c>
      <c r="Q1866" s="7"/>
      <c r="R1866" s="7"/>
      <c r="S1866" s="31">
        <f t="shared" si="29"/>
        <v>4.32</v>
      </c>
      <c r="T1866" s="33"/>
    </row>
    <row r="1867" spans="1:20" ht="8.25" customHeight="1">
      <c r="A1867" s="5">
        <v>10</v>
      </c>
      <c r="B1867" s="13" t="s">
        <v>3760</v>
      </c>
      <c r="C1867" s="13" t="s">
        <v>154</v>
      </c>
      <c r="D1867" s="14" t="s">
        <v>15</v>
      </c>
      <c r="E1867" s="15" t="s">
        <v>3756</v>
      </c>
      <c r="F1867" s="7">
        <v>9.5</v>
      </c>
      <c r="G1867" s="7">
        <v>0</v>
      </c>
      <c r="H1867" s="7">
        <v>90</v>
      </c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31">
        <f t="shared" si="29"/>
        <v>99.5</v>
      </c>
      <c r="T1867" s="33"/>
    </row>
    <row r="1868" spans="1:20" ht="8.25" customHeight="1">
      <c r="A1868" s="5">
        <v>262</v>
      </c>
      <c r="B1868" s="13" t="s">
        <v>3990</v>
      </c>
      <c r="C1868" s="13" t="s">
        <v>346</v>
      </c>
      <c r="D1868" s="14" t="s">
        <v>15</v>
      </c>
      <c r="E1868" s="15" t="s">
        <v>3756</v>
      </c>
      <c r="F1868" s="7">
        <v>0</v>
      </c>
      <c r="G1868" s="7">
        <v>3</v>
      </c>
      <c r="H1868" s="7">
        <v>2.7</v>
      </c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31">
        <f t="shared" si="29"/>
        <v>5.7</v>
      </c>
      <c r="T1868" s="33"/>
    </row>
    <row r="1869" spans="1:20" ht="8.25" customHeight="1">
      <c r="A1869" s="5">
        <v>50</v>
      </c>
      <c r="B1869" s="13" t="s">
        <v>3779</v>
      </c>
      <c r="C1869" s="13" t="s">
        <v>757</v>
      </c>
      <c r="D1869" s="14" t="s">
        <v>15</v>
      </c>
      <c r="E1869" s="15" t="s">
        <v>3756</v>
      </c>
      <c r="F1869" s="7">
        <v>0</v>
      </c>
      <c r="G1869" s="7">
        <v>0</v>
      </c>
      <c r="H1869" s="7">
        <v>37.5</v>
      </c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31">
        <f t="shared" si="29"/>
        <v>37.5</v>
      </c>
      <c r="T1869" s="33"/>
    </row>
    <row r="1870" spans="1:20" ht="8.25" customHeight="1">
      <c r="A1870" s="5">
        <v>149</v>
      </c>
      <c r="B1870" s="13" t="s">
        <v>5271</v>
      </c>
      <c r="C1870" s="13" t="s">
        <v>5114</v>
      </c>
      <c r="D1870" s="14" t="s">
        <v>5115</v>
      </c>
      <c r="E1870" s="15" t="s">
        <v>5270</v>
      </c>
      <c r="F1870" s="7">
        <v>0</v>
      </c>
      <c r="G1870" s="7">
        <v>0</v>
      </c>
      <c r="H1870" s="7">
        <v>0</v>
      </c>
      <c r="I1870" s="7"/>
      <c r="J1870" s="7"/>
      <c r="K1870" s="7"/>
      <c r="L1870" s="7"/>
      <c r="M1870" s="7"/>
      <c r="N1870" s="7"/>
      <c r="O1870" s="7"/>
      <c r="P1870" s="7">
        <v>12</v>
      </c>
      <c r="Q1870" s="7"/>
      <c r="R1870" s="7"/>
      <c r="S1870" s="31">
        <f t="shared" si="29"/>
        <v>12</v>
      </c>
      <c r="T1870" s="33"/>
    </row>
    <row r="1871" spans="1:20" ht="8.25" customHeight="1">
      <c r="A1871" s="5">
        <v>357</v>
      </c>
      <c r="B1871" s="13" t="s">
        <v>3991</v>
      </c>
      <c r="C1871" s="13" t="s">
        <v>14</v>
      </c>
      <c r="D1871" s="14" t="s">
        <v>15</v>
      </c>
      <c r="E1871" s="15" t="s">
        <v>3756</v>
      </c>
      <c r="F1871" s="7">
        <v>0</v>
      </c>
      <c r="G1871" s="7">
        <v>3</v>
      </c>
      <c r="H1871" s="7">
        <v>0</v>
      </c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31">
        <f t="shared" si="29"/>
        <v>3</v>
      </c>
      <c r="T1871" s="33"/>
    </row>
    <row r="1872" spans="1:20" ht="8.25" customHeight="1">
      <c r="A1872" s="5">
        <v>446</v>
      </c>
      <c r="B1872" s="13" t="s">
        <v>4057</v>
      </c>
      <c r="C1872" s="13" t="s">
        <v>902</v>
      </c>
      <c r="D1872" s="14" t="s">
        <v>15</v>
      </c>
      <c r="E1872" s="15" t="s">
        <v>3756</v>
      </c>
      <c r="F1872" s="7">
        <v>1.5</v>
      </c>
      <c r="G1872" s="7">
        <v>0</v>
      </c>
      <c r="H1872" s="7">
        <v>0</v>
      </c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31">
        <f t="shared" si="29"/>
        <v>1.5</v>
      </c>
      <c r="T1872" s="33"/>
    </row>
    <row r="1873" spans="1:20" ht="8.25" customHeight="1">
      <c r="A1873" s="5">
        <v>174</v>
      </c>
      <c r="B1873" s="13" t="s">
        <v>3862</v>
      </c>
      <c r="C1873" s="13" t="s">
        <v>14</v>
      </c>
      <c r="D1873" s="14" t="s">
        <v>15</v>
      </c>
      <c r="E1873" s="15" t="s">
        <v>3756</v>
      </c>
      <c r="F1873" s="7">
        <v>0</v>
      </c>
      <c r="G1873" s="7">
        <v>0</v>
      </c>
      <c r="H1873" s="7">
        <v>9</v>
      </c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31">
        <f t="shared" si="29"/>
        <v>9</v>
      </c>
      <c r="T1873" s="33"/>
    </row>
    <row r="1874" spans="1:20" ht="8.25" customHeight="1">
      <c r="A1874" s="5">
        <v>50</v>
      </c>
      <c r="B1874" s="13" t="s">
        <v>3778</v>
      </c>
      <c r="C1874" s="13" t="s">
        <v>882</v>
      </c>
      <c r="D1874" s="14" t="s">
        <v>15</v>
      </c>
      <c r="E1874" s="15" t="s">
        <v>3756</v>
      </c>
      <c r="F1874" s="7">
        <v>0</v>
      </c>
      <c r="G1874" s="7">
        <v>0</v>
      </c>
      <c r="H1874" s="7">
        <v>37.5</v>
      </c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31">
        <f t="shared" si="29"/>
        <v>37.5</v>
      </c>
      <c r="T1874" s="33"/>
    </row>
    <row r="1875" spans="1:20" ht="8.25" customHeight="1">
      <c r="A1875" s="5">
        <v>319</v>
      </c>
      <c r="B1875" s="13" t="s">
        <v>5381</v>
      </c>
      <c r="C1875" s="13" t="s">
        <v>5382</v>
      </c>
      <c r="D1875" s="14" t="s">
        <v>5115</v>
      </c>
      <c r="E1875" s="15" t="s">
        <v>3756</v>
      </c>
      <c r="F1875" s="7">
        <v>0</v>
      </c>
      <c r="G1875" s="7">
        <v>0</v>
      </c>
      <c r="H1875" s="7">
        <v>0</v>
      </c>
      <c r="I1875" s="7"/>
      <c r="J1875" s="7"/>
      <c r="K1875" s="7"/>
      <c r="L1875" s="7"/>
      <c r="M1875" s="7"/>
      <c r="N1875" s="7"/>
      <c r="O1875" s="7"/>
      <c r="P1875" s="7">
        <v>4.32</v>
      </c>
      <c r="Q1875" s="7"/>
      <c r="R1875" s="7"/>
      <c r="S1875" s="31">
        <f t="shared" si="29"/>
        <v>4.32</v>
      </c>
      <c r="T1875" s="33"/>
    </row>
    <row r="1876" spans="1:20" ht="8.25" customHeight="1">
      <c r="A1876" s="5">
        <v>167</v>
      </c>
      <c r="B1876" s="17" t="s">
        <v>3956</v>
      </c>
      <c r="C1876" s="17" t="s">
        <v>3957</v>
      </c>
      <c r="D1876" s="14" t="s">
        <v>15</v>
      </c>
      <c r="E1876" s="15" t="s">
        <v>3756</v>
      </c>
      <c r="F1876" s="7">
        <v>0</v>
      </c>
      <c r="G1876" s="7">
        <v>5.29</v>
      </c>
      <c r="H1876" s="7">
        <v>4.5</v>
      </c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31">
        <f t="shared" si="29"/>
        <v>9.79</v>
      </c>
      <c r="T1876" s="33"/>
    </row>
    <row r="1877" spans="1:20" ht="8.25" customHeight="1">
      <c r="A1877" s="5">
        <v>350</v>
      </c>
      <c r="B1877" s="13" t="s">
        <v>3979</v>
      </c>
      <c r="C1877" s="13" t="s">
        <v>154</v>
      </c>
      <c r="D1877" s="14" t="s">
        <v>15</v>
      </c>
      <c r="E1877" s="15" t="s">
        <v>3756</v>
      </c>
      <c r="F1877" s="7">
        <v>0</v>
      </c>
      <c r="G1877" s="7">
        <v>3.24</v>
      </c>
      <c r="H1877" s="7">
        <v>0</v>
      </c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31">
        <f t="shared" si="29"/>
        <v>3.24</v>
      </c>
      <c r="T1877" s="33"/>
    </row>
    <row r="1878" spans="1:20" ht="8.25" customHeight="1">
      <c r="A1878" s="5">
        <v>91</v>
      </c>
      <c r="B1878" s="13" t="s">
        <v>5269</v>
      </c>
      <c r="C1878" s="13" t="s">
        <v>5201</v>
      </c>
      <c r="D1878" s="14" t="s">
        <v>5115</v>
      </c>
      <c r="E1878" s="15" t="s">
        <v>5270</v>
      </c>
      <c r="F1878" s="7">
        <v>0</v>
      </c>
      <c r="G1878" s="7">
        <v>0</v>
      </c>
      <c r="H1878" s="7">
        <v>0</v>
      </c>
      <c r="I1878" s="7"/>
      <c r="J1878" s="7"/>
      <c r="K1878" s="7"/>
      <c r="L1878" s="7"/>
      <c r="M1878" s="7"/>
      <c r="N1878" s="7"/>
      <c r="O1878" s="7"/>
      <c r="P1878" s="7">
        <v>20</v>
      </c>
      <c r="Q1878" s="7"/>
      <c r="R1878" s="7"/>
      <c r="S1878" s="31">
        <f t="shared" si="29"/>
        <v>20</v>
      </c>
      <c r="T1878" s="33"/>
    </row>
    <row r="1879" spans="1:20" ht="8.25" customHeight="1">
      <c r="A1879" s="5">
        <v>332</v>
      </c>
      <c r="B1879" s="13" t="s">
        <v>4818</v>
      </c>
      <c r="C1879" s="13" t="s">
        <v>4819</v>
      </c>
      <c r="D1879" s="14" t="s">
        <v>4735</v>
      </c>
      <c r="E1879" s="15" t="s">
        <v>3756</v>
      </c>
      <c r="F1879" s="7">
        <v>0</v>
      </c>
      <c r="G1879" s="7">
        <v>0</v>
      </c>
      <c r="H1879" s="7">
        <v>0</v>
      </c>
      <c r="I1879" s="7"/>
      <c r="J1879" s="7"/>
      <c r="K1879" s="7">
        <v>3.6</v>
      </c>
      <c r="L1879" s="7"/>
      <c r="M1879" s="7"/>
      <c r="N1879" s="7"/>
      <c r="O1879" s="7"/>
      <c r="P1879" s="7"/>
      <c r="Q1879" s="7"/>
      <c r="R1879" s="7"/>
      <c r="S1879" s="31">
        <f t="shared" si="29"/>
        <v>3.6</v>
      </c>
      <c r="T1879" s="33"/>
    </row>
    <row r="1880" spans="1:20" ht="8.25" customHeight="1">
      <c r="A1880" s="5">
        <v>50</v>
      </c>
      <c r="B1880" s="13" t="s">
        <v>3211</v>
      </c>
      <c r="C1880" s="13" t="s">
        <v>154</v>
      </c>
      <c r="D1880" s="14" t="s">
        <v>15</v>
      </c>
      <c r="E1880" s="15" t="s">
        <v>3756</v>
      </c>
      <c r="F1880" s="7">
        <v>0</v>
      </c>
      <c r="G1880" s="7">
        <v>0</v>
      </c>
      <c r="H1880" s="7">
        <v>37.5</v>
      </c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31">
        <f t="shared" si="29"/>
        <v>37.5</v>
      </c>
      <c r="T1880" s="33"/>
    </row>
    <row r="1881" spans="1:20" ht="8.25" customHeight="1">
      <c r="A1881" s="5">
        <v>420</v>
      </c>
      <c r="B1881" s="13" t="s">
        <v>2458</v>
      </c>
      <c r="C1881" s="13" t="s">
        <v>14</v>
      </c>
      <c r="D1881" s="14" t="s">
        <v>15</v>
      </c>
      <c r="E1881" s="15" t="s">
        <v>3756</v>
      </c>
      <c r="F1881" s="7">
        <v>0</v>
      </c>
      <c r="G1881" s="7">
        <v>1.8</v>
      </c>
      <c r="H1881" s="7">
        <v>0</v>
      </c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31">
        <f t="shared" si="29"/>
        <v>1.8</v>
      </c>
      <c r="T1881" s="33"/>
    </row>
    <row r="1882" spans="1:20" ht="8.25" customHeight="1">
      <c r="A1882" s="5">
        <v>235</v>
      </c>
      <c r="B1882" s="13" t="s">
        <v>5274</v>
      </c>
      <c r="C1882" s="13" t="s">
        <v>5114</v>
      </c>
      <c r="D1882" s="14" t="s">
        <v>5115</v>
      </c>
      <c r="E1882" s="15" t="s">
        <v>5270</v>
      </c>
      <c r="F1882" s="7">
        <v>0</v>
      </c>
      <c r="G1882" s="7">
        <v>0</v>
      </c>
      <c r="H1882" s="7">
        <v>0</v>
      </c>
      <c r="I1882" s="7"/>
      <c r="J1882" s="7"/>
      <c r="K1882" s="7"/>
      <c r="L1882" s="7"/>
      <c r="M1882" s="7"/>
      <c r="N1882" s="7"/>
      <c r="O1882" s="7"/>
      <c r="P1882" s="7">
        <v>7.2</v>
      </c>
      <c r="Q1882" s="7"/>
      <c r="R1882" s="7"/>
      <c r="S1882" s="31">
        <f t="shared" si="29"/>
        <v>7.2</v>
      </c>
      <c r="T1882" s="33"/>
    </row>
    <row r="1883" spans="1:20" ht="8.25" customHeight="1">
      <c r="A1883" s="5">
        <v>420</v>
      </c>
      <c r="B1883" s="13" t="s">
        <v>4033</v>
      </c>
      <c r="C1883" s="13" t="s">
        <v>4034</v>
      </c>
      <c r="D1883" s="14" t="s">
        <v>15</v>
      </c>
      <c r="E1883" s="15" t="s">
        <v>3756</v>
      </c>
      <c r="F1883" s="7">
        <v>1.8</v>
      </c>
      <c r="G1883" s="7">
        <v>0</v>
      </c>
      <c r="H1883" s="7">
        <v>0</v>
      </c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31">
        <f t="shared" si="29"/>
        <v>1.8</v>
      </c>
      <c r="T1883" s="33"/>
    </row>
    <row r="1884" spans="1:20" ht="8.25" customHeight="1">
      <c r="A1884" s="5">
        <v>475</v>
      </c>
      <c r="B1884" s="13" t="s">
        <v>4078</v>
      </c>
      <c r="C1884" s="13" t="s">
        <v>942</v>
      </c>
      <c r="D1884" s="14" t="s">
        <v>15</v>
      </c>
      <c r="E1884" s="15" t="s">
        <v>3756</v>
      </c>
      <c r="F1884" s="7">
        <v>0.9</v>
      </c>
      <c r="G1884" s="7">
        <v>0</v>
      </c>
      <c r="H1884" s="7">
        <v>0</v>
      </c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31">
        <f t="shared" si="29"/>
        <v>0.9</v>
      </c>
      <c r="T1884" s="33"/>
    </row>
    <row r="1885" spans="1:20" ht="8.25" customHeight="1">
      <c r="A1885" s="5">
        <v>305</v>
      </c>
      <c r="B1885" s="13" t="s">
        <v>3973</v>
      </c>
      <c r="C1885" s="13" t="s">
        <v>614</v>
      </c>
      <c r="D1885" s="14" t="s">
        <v>15</v>
      </c>
      <c r="E1885" s="15" t="s">
        <v>3756</v>
      </c>
      <c r="F1885" s="7">
        <v>0</v>
      </c>
      <c r="G1885" s="7">
        <v>0</v>
      </c>
      <c r="H1885" s="7">
        <v>4.5</v>
      </c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31">
        <f t="shared" si="29"/>
        <v>4.5</v>
      </c>
      <c r="T1885" s="33"/>
    </row>
    <row r="1886" spans="1:20" ht="8.25" customHeight="1">
      <c r="A1886" s="5">
        <v>319</v>
      </c>
      <c r="B1886" s="13" t="s">
        <v>5383</v>
      </c>
      <c r="C1886" s="13" t="s">
        <v>5201</v>
      </c>
      <c r="D1886" s="14" t="s">
        <v>5115</v>
      </c>
      <c r="E1886" s="15" t="s">
        <v>3756</v>
      </c>
      <c r="F1886" s="7">
        <v>0</v>
      </c>
      <c r="G1886" s="7">
        <v>0</v>
      </c>
      <c r="H1886" s="7">
        <v>0</v>
      </c>
      <c r="I1886" s="7"/>
      <c r="J1886" s="7"/>
      <c r="K1886" s="7"/>
      <c r="L1886" s="7"/>
      <c r="M1886" s="7"/>
      <c r="N1886" s="7"/>
      <c r="O1886" s="7"/>
      <c r="P1886" s="7">
        <v>4.32</v>
      </c>
      <c r="Q1886" s="7"/>
      <c r="R1886" s="7"/>
      <c r="S1886" s="31">
        <f t="shared" si="29"/>
        <v>4.32</v>
      </c>
      <c r="T1886" s="33"/>
    </row>
    <row r="1887" spans="1:20" ht="8.25" customHeight="1">
      <c r="A1887" s="5">
        <v>230</v>
      </c>
      <c r="B1887" s="13" t="s">
        <v>5380</v>
      </c>
      <c r="C1887" s="13" t="s">
        <v>5114</v>
      </c>
      <c r="D1887" s="14" t="s">
        <v>5115</v>
      </c>
      <c r="E1887" s="15" t="s">
        <v>4088</v>
      </c>
      <c r="F1887" s="7">
        <v>0</v>
      </c>
      <c r="G1887" s="7">
        <v>0</v>
      </c>
      <c r="H1887" s="7">
        <v>0</v>
      </c>
      <c r="I1887" s="7"/>
      <c r="J1887" s="7"/>
      <c r="K1887" s="7"/>
      <c r="L1887" s="7"/>
      <c r="M1887" s="7"/>
      <c r="N1887" s="7"/>
      <c r="O1887" s="7"/>
      <c r="P1887" s="7">
        <v>4.32</v>
      </c>
      <c r="Q1887" s="7"/>
      <c r="R1887" s="7"/>
      <c r="S1887" s="31">
        <f t="shared" si="29"/>
        <v>4.32</v>
      </c>
      <c r="T1887" s="33"/>
    </row>
    <row r="1888" spans="1:20" ht="8.25" customHeight="1">
      <c r="A1888" s="5">
        <v>164</v>
      </c>
      <c r="B1888" s="13" t="s">
        <v>4166</v>
      </c>
      <c r="C1888" s="13" t="s">
        <v>4034</v>
      </c>
      <c r="D1888" s="14" t="s">
        <v>15</v>
      </c>
      <c r="E1888" s="15" t="s">
        <v>4088</v>
      </c>
      <c r="F1888" s="7">
        <v>7.5</v>
      </c>
      <c r="G1888" s="7">
        <v>0</v>
      </c>
      <c r="H1888" s="7">
        <v>0</v>
      </c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31">
        <f t="shared" si="29"/>
        <v>7.5</v>
      </c>
      <c r="T1888" s="33"/>
    </row>
    <row r="1889" spans="1:20" ht="8.25" customHeight="1">
      <c r="A1889" s="5">
        <v>82</v>
      </c>
      <c r="B1889" s="13" t="s">
        <v>5275</v>
      </c>
      <c r="C1889" s="13" t="s">
        <v>5114</v>
      </c>
      <c r="D1889" s="14" t="s">
        <v>5115</v>
      </c>
      <c r="E1889" s="15" t="s">
        <v>5276</v>
      </c>
      <c r="F1889" s="7">
        <v>0</v>
      </c>
      <c r="G1889" s="7">
        <v>0</v>
      </c>
      <c r="H1889" s="7">
        <v>0</v>
      </c>
      <c r="I1889" s="7"/>
      <c r="J1889" s="7"/>
      <c r="K1889" s="7"/>
      <c r="L1889" s="7"/>
      <c r="M1889" s="7"/>
      <c r="N1889" s="7"/>
      <c r="O1889" s="7"/>
      <c r="P1889" s="7">
        <v>20</v>
      </c>
      <c r="Q1889" s="7"/>
      <c r="R1889" s="7"/>
      <c r="S1889" s="31">
        <f t="shared" si="29"/>
        <v>20</v>
      </c>
      <c r="T1889" s="33"/>
    </row>
    <row r="1890" spans="1:20" ht="8.25" customHeight="1">
      <c r="A1890" s="5">
        <v>319</v>
      </c>
      <c r="B1890" s="13" t="s">
        <v>4281</v>
      </c>
      <c r="C1890" s="13" t="s">
        <v>809</v>
      </c>
      <c r="D1890" s="14" t="s">
        <v>15</v>
      </c>
      <c r="E1890" s="15" t="s">
        <v>4088</v>
      </c>
      <c r="F1890" s="7">
        <v>0</v>
      </c>
      <c r="G1890" s="7">
        <v>1.8</v>
      </c>
      <c r="H1890" s="7">
        <v>0</v>
      </c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31">
        <f t="shared" si="29"/>
        <v>1.8</v>
      </c>
      <c r="T1890" s="33"/>
    </row>
    <row r="1891" spans="1:20" ht="8.25" customHeight="1">
      <c r="A1891" s="5">
        <v>131</v>
      </c>
      <c r="B1891" s="13" t="s">
        <v>4820</v>
      </c>
      <c r="C1891" s="13" t="s">
        <v>4821</v>
      </c>
      <c r="D1891" s="14" t="s">
        <v>4735</v>
      </c>
      <c r="E1891" s="15" t="s">
        <v>4088</v>
      </c>
      <c r="F1891" s="7">
        <v>0</v>
      </c>
      <c r="G1891" s="7">
        <v>0</v>
      </c>
      <c r="H1891" s="7">
        <v>0</v>
      </c>
      <c r="I1891" s="7"/>
      <c r="J1891" s="7"/>
      <c r="K1891" s="7">
        <v>10</v>
      </c>
      <c r="L1891" s="7"/>
      <c r="M1891" s="7"/>
      <c r="N1891" s="7"/>
      <c r="O1891" s="7"/>
      <c r="P1891" s="7"/>
      <c r="Q1891" s="7"/>
      <c r="R1891" s="7"/>
      <c r="S1891" s="31">
        <f t="shared" si="29"/>
        <v>10</v>
      </c>
      <c r="T1891" s="33"/>
    </row>
    <row r="1892" spans="1:20" ht="8.25" customHeight="1">
      <c r="A1892" s="5">
        <v>377</v>
      </c>
      <c r="B1892" s="13" t="s">
        <v>4324</v>
      </c>
      <c r="C1892" s="13" t="s">
        <v>154</v>
      </c>
      <c r="D1892" s="14" t="s">
        <v>15</v>
      </c>
      <c r="E1892" s="15" t="s">
        <v>4088</v>
      </c>
      <c r="F1892" s="7">
        <v>0.9</v>
      </c>
      <c r="G1892" s="7">
        <v>0</v>
      </c>
      <c r="H1892" s="7">
        <v>0</v>
      </c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31">
        <f t="shared" si="29"/>
        <v>0.9</v>
      </c>
      <c r="T1892" s="33"/>
    </row>
    <row r="1893" spans="1:20" ht="8.25" customHeight="1">
      <c r="A1893" s="5">
        <v>169</v>
      </c>
      <c r="B1893" s="13" t="s">
        <v>5277</v>
      </c>
      <c r="C1893" s="13" t="s">
        <v>5198</v>
      </c>
      <c r="D1893" s="14" t="s">
        <v>5115</v>
      </c>
      <c r="E1893" s="15" t="s">
        <v>5276</v>
      </c>
      <c r="F1893" s="7">
        <v>0</v>
      </c>
      <c r="G1893" s="7">
        <v>0</v>
      </c>
      <c r="H1893" s="7">
        <v>0</v>
      </c>
      <c r="I1893" s="7"/>
      <c r="J1893" s="7"/>
      <c r="K1893" s="7"/>
      <c r="L1893" s="7"/>
      <c r="M1893" s="7"/>
      <c r="N1893" s="7"/>
      <c r="O1893" s="7"/>
      <c r="P1893" s="7">
        <v>7.2</v>
      </c>
      <c r="Q1893" s="7"/>
      <c r="R1893" s="7"/>
      <c r="S1893" s="31">
        <f t="shared" si="29"/>
        <v>7.2</v>
      </c>
      <c r="T1893" s="33"/>
    </row>
    <row r="1894" spans="1:20" ht="8.25" customHeight="1">
      <c r="A1894" s="5">
        <v>279</v>
      </c>
      <c r="B1894" s="17" t="s">
        <v>4251</v>
      </c>
      <c r="C1894" s="17" t="s">
        <v>4252</v>
      </c>
      <c r="D1894" s="14" t="s">
        <v>15</v>
      </c>
      <c r="E1894" s="15" t="s">
        <v>4088</v>
      </c>
      <c r="F1894" s="7">
        <v>0</v>
      </c>
      <c r="G1894" s="7">
        <v>0</v>
      </c>
      <c r="H1894" s="7">
        <v>2.7</v>
      </c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31">
        <f t="shared" si="29"/>
        <v>2.7</v>
      </c>
      <c r="T1894" s="33"/>
    </row>
    <row r="1895" spans="1:20" ht="8.25" customHeight="1">
      <c r="A1895" s="5">
        <v>169</v>
      </c>
      <c r="B1895" s="13" t="s">
        <v>5278</v>
      </c>
      <c r="C1895" s="13" t="s">
        <v>5279</v>
      </c>
      <c r="D1895" s="14" t="s">
        <v>5115</v>
      </c>
      <c r="E1895" s="15" t="s">
        <v>5276</v>
      </c>
      <c r="F1895" s="7">
        <v>0</v>
      </c>
      <c r="G1895" s="7">
        <v>0</v>
      </c>
      <c r="H1895" s="7">
        <v>0</v>
      </c>
      <c r="I1895" s="7"/>
      <c r="J1895" s="7"/>
      <c r="K1895" s="7"/>
      <c r="L1895" s="7"/>
      <c r="M1895" s="7"/>
      <c r="N1895" s="7"/>
      <c r="O1895" s="7"/>
      <c r="P1895" s="7">
        <v>7.2</v>
      </c>
      <c r="Q1895" s="7"/>
      <c r="R1895" s="7"/>
      <c r="S1895" s="31">
        <f t="shared" si="29"/>
        <v>7.2</v>
      </c>
      <c r="T1895" s="33"/>
    </row>
    <row r="1896" spans="1:20" ht="8.25" customHeight="1">
      <c r="A1896" s="5">
        <v>101</v>
      </c>
      <c r="B1896" s="17" t="s">
        <v>3956</v>
      </c>
      <c r="C1896" s="17" t="s">
        <v>3957</v>
      </c>
      <c r="D1896" s="14" t="s">
        <v>15</v>
      </c>
      <c r="E1896" s="15" t="s">
        <v>4088</v>
      </c>
      <c r="F1896" s="7">
        <v>0</v>
      </c>
      <c r="G1896" s="7">
        <v>0</v>
      </c>
      <c r="H1896" s="7">
        <v>15</v>
      </c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31">
        <f t="shared" si="29"/>
        <v>15</v>
      </c>
      <c r="T1896" s="33"/>
    </row>
    <row r="1897" spans="1:20" ht="8.25" customHeight="1">
      <c r="A1897" s="5">
        <v>101</v>
      </c>
      <c r="B1897" s="17" t="s">
        <v>4121</v>
      </c>
      <c r="C1897" s="17" t="s">
        <v>154</v>
      </c>
      <c r="D1897" s="14" t="s">
        <v>15</v>
      </c>
      <c r="E1897" s="15" t="s">
        <v>4088</v>
      </c>
      <c r="F1897" s="7">
        <v>0</v>
      </c>
      <c r="G1897" s="7">
        <v>0</v>
      </c>
      <c r="H1897" s="7">
        <v>15</v>
      </c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31">
        <f t="shared" si="29"/>
        <v>15</v>
      </c>
      <c r="T1897" s="33"/>
    </row>
    <row r="1898" spans="1:20" ht="8.25" customHeight="1">
      <c r="A1898" s="5">
        <v>230</v>
      </c>
      <c r="B1898" s="13" t="s">
        <v>5387</v>
      </c>
      <c r="C1898" s="13" t="s">
        <v>5201</v>
      </c>
      <c r="D1898" s="14" t="s">
        <v>5115</v>
      </c>
      <c r="E1898" s="15" t="s">
        <v>4088</v>
      </c>
      <c r="F1898" s="7">
        <v>0</v>
      </c>
      <c r="G1898" s="7">
        <v>0</v>
      </c>
      <c r="H1898" s="7">
        <v>0</v>
      </c>
      <c r="I1898" s="7"/>
      <c r="J1898" s="7"/>
      <c r="K1898" s="7"/>
      <c r="L1898" s="7"/>
      <c r="M1898" s="7"/>
      <c r="N1898" s="7"/>
      <c r="O1898" s="7"/>
      <c r="P1898" s="7">
        <v>4.32</v>
      </c>
      <c r="Q1898" s="7"/>
      <c r="R1898" s="7"/>
      <c r="S1898" s="31">
        <f t="shared" si="29"/>
        <v>4.32</v>
      </c>
      <c r="T1898" s="33"/>
    </row>
    <row r="1899" spans="1:20" ht="8.25" customHeight="1">
      <c r="A1899" s="5">
        <v>63</v>
      </c>
      <c r="B1899" s="13" t="s">
        <v>4098</v>
      </c>
      <c r="C1899" s="13" t="s">
        <v>417</v>
      </c>
      <c r="D1899" s="14" t="s">
        <v>15</v>
      </c>
      <c r="E1899" s="15" t="s">
        <v>4088</v>
      </c>
      <c r="F1899" s="7">
        <v>7.5</v>
      </c>
      <c r="G1899" s="7">
        <v>20</v>
      </c>
      <c r="H1899" s="7">
        <v>0</v>
      </c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31">
        <f t="shared" si="29"/>
        <v>27.5</v>
      </c>
      <c r="T1899" s="33"/>
    </row>
    <row r="1900" spans="1:20" ht="8.25" customHeight="1">
      <c r="A1900" s="5">
        <v>210</v>
      </c>
      <c r="B1900" s="13" t="s">
        <v>3973</v>
      </c>
      <c r="C1900" s="13" t="s">
        <v>1133</v>
      </c>
      <c r="D1900" s="14" t="s">
        <v>15</v>
      </c>
      <c r="E1900" s="15" t="s">
        <v>4088</v>
      </c>
      <c r="F1900" s="7">
        <v>5</v>
      </c>
      <c r="G1900" s="7">
        <v>0</v>
      </c>
      <c r="H1900" s="7">
        <v>0</v>
      </c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31">
        <f t="shared" si="29"/>
        <v>5</v>
      </c>
      <c r="T1900" s="33"/>
    </row>
    <row r="1901" spans="1:20" ht="8.25" customHeight="1">
      <c r="A1901" s="5">
        <v>279</v>
      </c>
      <c r="B1901" s="13" t="s">
        <v>4238</v>
      </c>
      <c r="C1901" s="13" t="s">
        <v>14</v>
      </c>
      <c r="D1901" s="14" t="s">
        <v>15</v>
      </c>
      <c r="E1901" s="15" t="s">
        <v>4088</v>
      </c>
      <c r="F1901" s="7">
        <v>2.7</v>
      </c>
      <c r="G1901" s="7">
        <v>0</v>
      </c>
      <c r="H1901" s="7">
        <v>0</v>
      </c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31">
        <f t="shared" si="29"/>
        <v>2.7</v>
      </c>
      <c r="T1901" s="33"/>
    </row>
    <row r="1902" spans="1:20" ht="8.25" customHeight="1">
      <c r="A1902" s="5">
        <v>117</v>
      </c>
      <c r="B1902" s="13" t="s">
        <v>4135</v>
      </c>
      <c r="C1902" s="13" t="s">
        <v>882</v>
      </c>
      <c r="D1902" s="14" t="s">
        <v>15</v>
      </c>
      <c r="E1902" s="15" t="s">
        <v>4088</v>
      </c>
      <c r="F1902" s="7">
        <v>12.5</v>
      </c>
      <c r="G1902" s="7">
        <v>0</v>
      </c>
      <c r="H1902" s="7">
        <v>0</v>
      </c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31">
        <f t="shared" si="29"/>
        <v>12.5</v>
      </c>
      <c r="T1902" s="33"/>
    </row>
    <row r="1903" spans="1:20" ht="8.25" customHeight="1">
      <c r="A1903" s="5">
        <v>4</v>
      </c>
      <c r="B1903" s="13" t="s">
        <v>4107</v>
      </c>
      <c r="C1903" s="13" t="s">
        <v>1755</v>
      </c>
      <c r="D1903" s="14" t="s">
        <v>15</v>
      </c>
      <c r="E1903" s="15" t="s">
        <v>5458</v>
      </c>
      <c r="F1903" s="7">
        <v>0</v>
      </c>
      <c r="G1903" s="7">
        <v>56</v>
      </c>
      <c r="H1903" s="7">
        <v>45.435</v>
      </c>
      <c r="I1903" s="7"/>
      <c r="J1903" s="7"/>
      <c r="K1903" s="7"/>
      <c r="L1903" s="7"/>
      <c r="M1903" s="7"/>
      <c r="N1903" s="7"/>
      <c r="O1903" s="7"/>
      <c r="P1903" s="7">
        <v>20</v>
      </c>
      <c r="Q1903" s="7"/>
      <c r="R1903" s="7"/>
      <c r="S1903" s="31">
        <f t="shared" si="29"/>
        <v>121.435</v>
      </c>
      <c r="T1903" s="33"/>
    </row>
    <row r="1904" spans="1:20" ht="8.25" customHeight="1">
      <c r="A1904" s="5">
        <v>140</v>
      </c>
      <c r="B1904" s="13" t="s">
        <v>4207</v>
      </c>
      <c r="C1904" s="13" t="s">
        <v>14</v>
      </c>
      <c r="D1904" s="14" t="s">
        <v>15</v>
      </c>
      <c r="E1904" s="15" t="s">
        <v>5459</v>
      </c>
      <c r="F1904" s="7">
        <v>4.5</v>
      </c>
      <c r="G1904" s="7">
        <v>5</v>
      </c>
      <c r="H1904" s="7">
        <v>0</v>
      </c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31">
        <f t="shared" si="29"/>
        <v>9.5</v>
      </c>
      <c r="T1904" s="33"/>
    </row>
    <row r="1905" spans="1:20" ht="8.25" customHeight="1">
      <c r="A1905" s="5">
        <v>319</v>
      </c>
      <c r="B1905" s="13" t="s">
        <v>4515</v>
      </c>
      <c r="C1905" s="13" t="s">
        <v>417</v>
      </c>
      <c r="D1905" s="14" t="s">
        <v>15</v>
      </c>
      <c r="E1905" s="15" t="s">
        <v>4334</v>
      </c>
      <c r="F1905" s="7">
        <v>1.8</v>
      </c>
      <c r="G1905" s="7">
        <v>0</v>
      </c>
      <c r="H1905" s="7">
        <v>0</v>
      </c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31">
        <f t="shared" si="29"/>
        <v>1.8</v>
      </c>
      <c r="T1905" s="33"/>
    </row>
    <row r="1906" spans="1:20" ht="8.25" customHeight="1">
      <c r="A1906" s="5">
        <v>121</v>
      </c>
      <c r="B1906" s="13" t="s">
        <v>5280</v>
      </c>
      <c r="C1906" s="13" t="s">
        <v>5281</v>
      </c>
      <c r="D1906" s="14" t="s">
        <v>5115</v>
      </c>
      <c r="E1906" s="15" t="s">
        <v>5282</v>
      </c>
      <c r="F1906" s="7">
        <v>0</v>
      </c>
      <c r="G1906" s="7">
        <v>0</v>
      </c>
      <c r="H1906" s="7">
        <v>0</v>
      </c>
      <c r="I1906" s="7"/>
      <c r="J1906" s="7"/>
      <c r="K1906" s="7"/>
      <c r="L1906" s="7"/>
      <c r="M1906" s="7"/>
      <c r="N1906" s="7"/>
      <c r="O1906" s="7"/>
      <c r="P1906" s="7">
        <v>12</v>
      </c>
      <c r="Q1906" s="7"/>
      <c r="R1906" s="7"/>
      <c r="S1906" s="31">
        <f t="shared" si="29"/>
        <v>12</v>
      </c>
      <c r="T1906" s="33"/>
    </row>
    <row r="1907" spans="1:20" ht="8.25" customHeight="1">
      <c r="A1907" s="5">
        <v>47</v>
      </c>
      <c r="B1907" s="13" t="s">
        <v>4353</v>
      </c>
      <c r="C1907" s="13" t="s">
        <v>614</v>
      </c>
      <c r="D1907" s="14" t="s">
        <v>15</v>
      </c>
      <c r="E1907" s="15" t="s">
        <v>4334</v>
      </c>
      <c r="F1907" s="7">
        <v>0</v>
      </c>
      <c r="G1907" s="7">
        <v>35</v>
      </c>
      <c r="H1907" s="7">
        <v>0</v>
      </c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31">
        <f t="shared" si="29"/>
        <v>35</v>
      </c>
      <c r="T1907" s="33"/>
    </row>
    <row r="1908" spans="1:20" ht="8.25" customHeight="1">
      <c r="A1908" s="5">
        <v>230</v>
      </c>
      <c r="B1908" s="13" t="s">
        <v>5389</v>
      </c>
      <c r="C1908" s="13" t="s">
        <v>5349</v>
      </c>
      <c r="D1908" s="14" t="s">
        <v>5115</v>
      </c>
      <c r="E1908" s="15" t="s">
        <v>4334</v>
      </c>
      <c r="F1908" s="7">
        <v>0</v>
      </c>
      <c r="G1908" s="7">
        <v>0</v>
      </c>
      <c r="H1908" s="7">
        <v>0</v>
      </c>
      <c r="I1908" s="7"/>
      <c r="J1908" s="7"/>
      <c r="K1908" s="7"/>
      <c r="L1908" s="7"/>
      <c r="M1908" s="7"/>
      <c r="N1908" s="7"/>
      <c r="O1908" s="7"/>
      <c r="P1908" s="7">
        <v>4.32</v>
      </c>
      <c r="Q1908" s="7"/>
      <c r="R1908" s="7"/>
      <c r="S1908" s="31">
        <f t="shared" si="29"/>
        <v>4.32</v>
      </c>
      <c r="T1908" s="33"/>
    </row>
    <row r="1909" spans="1:20" ht="8.25" customHeight="1">
      <c r="A1909" s="5">
        <v>319</v>
      </c>
      <c r="B1909" s="13" t="s">
        <v>4529</v>
      </c>
      <c r="C1909" s="13" t="s">
        <v>4530</v>
      </c>
      <c r="D1909" s="14" t="s">
        <v>15</v>
      </c>
      <c r="E1909" s="15" t="s">
        <v>4334</v>
      </c>
      <c r="F1909" s="7">
        <v>0</v>
      </c>
      <c r="G1909" s="7">
        <v>1.8</v>
      </c>
      <c r="H1909" s="7">
        <v>0</v>
      </c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31">
        <f t="shared" si="29"/>
        <v>1.8</v>
      </c>
      <c r="T1909" s="33"/>
    </row>
    <row r="1910" spans="1:20" ht="8.25" customHeight="1">
      <c r="A1910" s="5">
        <v>319</v>
      </c>
      <c r="B1910" s="13" t="s">
        <v>4531</v>
      </c>
      <c r="C1910" s="13" t="s">
        <v>417</v>
      </c>
      <c r="D1910" s="14" t="s">
        <v>15</v>
      </c>
      <c r="E1910" s="15" t="s">
        <v>4334</v>
      </c>
      <c r="F1910" s="7">
        <v>0</v>
      </c>
      <c r="G1910" s="7">
        <v>1.8</v>
      </c>
      <c r="H1910" s="7">
        <v>0</v>
      </c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31">
        <f t="shared" si="29"/>
        <v>1.8</v>
      </c>
      <c r="T1910" s="33"/>
    </row>
    <row r="1911" spans="1:20" ht="8.25" customHeight="1">
      <c r="A1911" s="5">
        <v>302</v>
      </c>
      <c r="B1911" s="13" t="s">
        <v>4502</v>
      </c>
      <c r="C1911" s="13" t="s">
        <v>154</v>
      </c>
      <c r="D1911" s="14" t="s">
        <v>15</v>
      </c>
      <c r="E1911" s="15" t="s">
        <v>4334</v>
      </c>
      <c r="F1911" s="7">
        <v>2.5</v>
      </c>
      <c r="G1911" s="7">
        <v>0</v>
      </c>
      <c r="H1911" s="7">
        <v>0</v>
      </c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31">
        <f t="shared" si="29"/>
        <v>2.5</v>
      </c>
      <c r="T1911" s="33"/>
    </row>
    <row r="1912" spans="1:20" ht="8.25" customHeight="1">
      <c r="A1912" s="5">
        <v>353</v>
      </c>
      <c r="B1912" s="13" t="s">
        <v>4423</v>
      </c>
      <c r="C1912" s="13" t="s">
        <v>14</v>
      </c>
      <c r="D1912" s="14" t="s">
        <v>15</v>
      </c>
      <c r="E1912" s="15" t="s">
        <v>4334</v>
      </c>
      <c r="F1912" s="7">
        <v>1.5</v>
      </c>
      <c r="G1912" s="7">
        <v>0</v>
      </c>
      <c r="H1912" s="7">
        <v>0</v>
      </c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31">
        <f t="shared" si="29"/>
        <v>1.5</v>
      </c>
      <c r="T1912" s="33"/>
    </row>
    <row r="1913" spans="1:20" ht="8.25" customHeight="1">
      <c r="A1913" s="5">
        <v>163</v>
      </c>
      <c r="B1913" s="13" t="s">
        <v>4423</v>
      </c>
      <c r="C1913" s="13" t="s">
        <v>4424</v>
      </c>
      <c r="D1913" s="14" t="s">
        <v>15</v>
      </c>
      <c r="E1913" s="15" t="s">
        <v>4334</v>
      </c>
      <c r="F1913" s="7">
        <v>0</v>
      </c>
      <c r="G1913" s="7">
        <v>0</v>
      </c>
      <c r="H1913" s="7">
        <v>3.24</v>
      </c>
      <c r="I1913" s="7"/>
      <c r="J1913" s="7"/>
      <c r="K1913" s="7"/>
      <c r="L1913" s="7"/>
      <c r="M1913" s="7"/>
      <c r="N1913" s="7"/>
      <c r="O1913" s="7"/>
      <c r="P1913" s="7">
        <v>4.32</v>
      </c>
      <c r="Q1913" s="7"/>
      <c r="R1913" s="7"/>
      <c r="S1913" s="31">
        <f t="shared" si="29"/>
        <v>7.5600000000000005</v>
      </c>
      <c r="T1913" s="33"/>
    </row>
    <row r="1914" spans="1:20" ht="8.25" customHeight="1">
      <c r="A1914" s="5">
        <v>117</v>
      </c>
      <c r="B1914" s="13" t="s">
        <v>4403</v>
      </c>
      <c r="C1914" s="13" t="s">
        <v>3155</v>
      </c>
      <c r="D1914" s="14" t="s">
        <v>15</v>
      </c>
      <c r="E1914" s="15" t="s">
        <v>4334</v>
      </c>
      <c r="F1914" s="7">
        <v>12.5</v>
      </c>
      <c r="G1914" s="7">
        <v>0</v>
      </c>
      <c r="H1914" s="7">
        <v>0</v>
      </c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31">
        <f t="shared" si="29"/>
        <v>12.5</v>
      </c>
      <c r="T1914" s="33"/>
    </row>
    <row r="1915" spans="1:20" ht="8.25" customHeight="1">
      <c r="A1915" s="5">
        <v>217</v>
      </c>
      <c r="B1915" s="13" t="s">
        <v>4440</v>
      </c>
      <c r="C1915" s="13" t="s">
        <v>417</v>
      </c>
      <c r="D1915" s="14" t="s">
        <v>15</v>
      </c>
      <c r="E1915" s="15" t="s">
        <v>4334</v>
      </c>
      <c r="F1915" s="7">
        <v>4.5</v>
      </c>
      <c r="G1915" s="7">
        <v>0</v>
      </c>
      <c r="H1915" s="7">
        <v>0</v>
      </c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31">
        <f t="shared" si="29"/>
        <v>4.5</v>
      </c>
      <c r="T1915" s="33"/>
    </row>
    <row r="1916" spans="1:20" ht="8.25" customHeight="1">
      <c r="A1916" s="5">
        <v>131</v>
      </c>
      <c r="B1916" s="13" t="s">
        <v>4826</v>
      </c>
      <c r="C1916" s="13" t="s">
        <v>4734</v>
      </c>
      <c r="D1916" s="14" t="s">
        <v>4735</v>
      </c>
      <c r="E1916" s="15" t="s">
        <v>4334</v>
      </c>
      <c r="F1916" s="7">
        <v>0</v>
      </c>
      <c r="G1916" s="7">
        <v>0</v>
      </c>
      <c r="H1916" s="7">
        <v>0</v>
      </c>
      <c r="I1916" s="7"/>
      <c r="J1916" s="7"/>
      <c r="K1916" s="7">
        <v>10</v>
      </c>
      <c r="L1916" s="7"/>
      <c r="M1916" s="7"/>
      <c r="N1916" s="7"/>
      <c r="O1916" s="7"/>
      <c r="P1916" s="7"/>
      <c r="Q1916" s="7"/>
      <c r="R1916" s="7"/>
      <c r="S1916" s="31">
        <f t="shared" si="29"/>
        <v>10</v>
      </c>
      <c r="T1916" s="33"/>
    </row>
    <row r="1917" spans="1:20" ht="8.25" customHeight="1">
      <c r="A1917" s="5">
        <v>230</v>
      </c>
      <c r="B1917" s="13" t="s">
        <v>5388</v>
      </c>
      <c r="C1917" s="13" t="s">
        <v>5114</v>
      </c>
      <c r="D1917" s="14" t="s">
        <v>5115</v>
      </c>
      <c r="E1917" s="15" t="s">
        <v>4334</v>
      </c>
      <c r="F1917" s="7">
        <v>0</v>
      </c>
      <c r="G1917" s="7">
        <v>0</v>
      </c>
      <c r="H1917" s="7">
        <v>0</v>
      </c>
      <c r="I1917" s="7"/>
      <c r="J1917" s="7"/>
      <c r="K1917" s="7"/>
      <c r="L1917" s="7"/>
      <c r="M1917" s="7"/>
      <c r="N1917" s="7"/>
      <c r="O1917" s="7"/>
      <c r="P1917" s="7">
        <v>4.32</v>
      </c>
      <c r="Q1917" s="7"/>
      <c r="R1917" s="7"/>
      <c r="S1917" s="31">
        <f t="shared" si="29"/>
        <v>4.32</v>
      </c>
      <c r="T1917" s="33"/>
    </row>
    <row r="1918" spans="1:20" ht="8.25" customHeight="1">
      <c r="A1918" s="5">
        <v>217</v>
      </c>
      <c r="B1918" s="13" t="s">
        <v>4447</v>
      </c>
      <c r="C1918" s="13" t="s">
        <v>154</v>
      </c>
      <c r="D1918" s="14" t="s">
        <v>15</v>
      </c>
      <c r="E1918" s="15" t="s">
        <v>4334</v>
      </c>
      <c r="F1918" s="7">
        <v>0</v>
      </c>
      <c r="G1918" s="7">
        <v>0</v>
      </c>
      <c r="H1918" s="7">
        <v>4.5</v>
      </c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31">
        <f t="shared" si="29"/>
        <v>4.5</v>
      </c>
      <c r="T1918" s="33"/>
    </row>
    <row r="1919" spans="1:20" ht="8.25" customHeight="1">
      <c r="A1919" s="5">
        <v>377</v>
      </c>
      <c r="B1919" s="13" t="s">
        <v>4564</v>
      </c>
      <c r="C1919" s="13" t="s">
        <v>60</v>
      </c>
      <c r="D1919" s="14" t="s">
        <v>15</v>
      </c>
      <c r="E1919" s="15" t="s">
        <v>4334</v>
      </c>
      <c r="F1919" s="7">
        <v>0.9</v>
      </c>
      <c r="G1919" s="7">
        <v>0</v>
      </c>
      <c r="H1919" s="7">
        <v>0</v>
      </c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31">
        <f t="shared" si="29"/>
        <v>0.9</v>
      </c>
      <c r="T1919" s="33"/>
    </row>
    <row r="1920" spans="1:20" ht="8.25" customHeight="1">
      <c r="A1920" s="5">
        <v>169</v>
      </c>
      <c r="B1920" s="13" t="s">
        <v>5283</v>
      </c>
      <c r="C1920" s="13" t="s">
        <v>5217</v>
      </c>
      <c r="D1920" s="14" t="s">
        <v>5115</v>
      </c>
      <c r="E1920" s="15" t="s">
        <v>5282</v>
      </c>
      <c r="F1920" s="7">
        <v>0</v>
      </c>
      <c r="G1920" s="7">
        <v>0</v>
      </c>
      <c r="H1920" s="7">
        <v>0</v>
      </c>
      <c r="I1920" s="7"/>
      <c r="J1920" s="7"/>
      <c r="K1920" s="7"/>
      <c r="L1920" s="7"/>
      <c r="M1920" s="7"/>
      <c r="N1920" s="7"/>
      <c r="O1920" s="7"/>
      <c r="P1920" s="7">
        <v>7.2</v>
      </c>
      <c r="Q1920" s="7"/>
      <c r="R1920" s="7"/>
      <c r="S1920" s="31">
        <f t="shared" si="29"/>
        <v>7.2</v>
      </c>
      <c r="T1920" s="33"/>
    </row>
    <row r="1921" spans="1:20" ht="8.25" customHeight="1">
      <c r="A1921" s="5">
        <v>82</v>
      </c>
      <c r="B1921" s="17" t="s">
        <v>4373</v>
      </c>
      <c r="C1921" s="17" t="s">
        <v>4374</v>
      </c>
      <c r="D1921" s="14" t="s">
        <v>15</v>
      </c>
      <c r="E1921" s="15" t="s">
        <v>4334</v>
      </c>
      <c r="F1921" s="7">
        <v>5</v>
      </c>
      <c r="G1921" s="7">
        <v>0</v>
      </c>
      <c r="H1921" s="7">
        <v>15</v>
      </c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31">
        <f t="shared" si="29"/>
        <v>20</v>
      </c>
      <c r="T1921" s="33"/>
    </row>
    <row r="1922" spans="1:20" ht="8.25" customHeight="1">
      <c r="A1922" s="12">
        <v>152</v>
      </c>
      <c r="B1922" s="13" t="s">
        <v>1942</v>
      </c>
      <c r="C1922" s="13" t="s">
        <v>1943</v>
      </c>
      <c r="D1922" s="14" t="s">
        <v>1944</v>
      </c>
      <c r="E1922" s="15" t="s">
        <v>1792</v>
      </c>
      <c r="F1922" s="7">
        <v>0</v>
      </c>
      <c r="G1922" s="7">
        <v>1.8</v>
      </c>
      <c r="H1922" s="7">
        <v>0</v>
      </c>
      <c r="I1922" s="7"/>
      <c r="J1922" s="7"/>
      <c r="K1922" s="7"/>
      <c r="L1922" s="7"/>
      <c r="M1922" s="7"/>
      <c r="N1922" s="7"/>
      <c r="O1922" s="7"/>
      <c r="P1922" s="7">
        <v>4.32</v>
      </c>
      <c r="Q1922" s="7"/>
      <c r="R1922" s="7"/>
      <c r="S1922" s="31">
        <f aca="true" t="shared" si="30" ref="S1922:S1985">SUM(F1922:R1922)</f>
        <v>6.12</v>
      </c>
      <c r="T1922" s="32"/>
    </row>
    <row r="1923" spans="1:20" ht="8.25" customHeight="1">
      <c r="A1923" s="5">
        <v>131</v>
      </c>
      <c r="B1923" s="13" t="s">
        <v>4779</v>
      </c>
      <c r="C1923" s="13" t="s">
        <v>4780</v>
      </c>
      <c r="D1923" s="14" t="s">
        <v>4781</v>
      </c>
      <c r="E1923" s="15" t="s">
        <v>2157</v>
      </c>
      <c r="F1923" s="7">
        <v>0</v>
      </c>
      <c r="G1923" s="7">
        <v>0</v>
      </c>
      <c r="H1923" s="7">
        <v>0</v>
      </c>
      <c r="I1923" s="7"/>
      <c r="J1923" s="7"/>
      <c r="K1923" s="7">
        <v>10</v>
      </c>
      <c r="L1923" s="7"/>
      <c r="M1923" s="7"/>
      <c r="N1923" s="7"/>
      <c r="O1923" s="7"/>
      <c r="P1923" s="7"/>
      <c r="Q1923" s="7"/>
      <c r="R1923" s="7"/>
      <c r="S1923" s="31">
        <f t="shared" si="30"/>
        <v>10</v>
      </c>
      <c r="T1923" s="33"/>
    </row>
    <row r="1924" spans="1:20" ht="8.25" customHeight="1">
      <c r="A1924" s="5">
        <v>132</v>
      </c>
      <c r="B1924" s="13" t="s">
        <v>4879</v>
      </c>
      <c r="C1924" s="13" t="s">
        <v>4880</v>
      </c>
      <c r="D1924" s="14" t="s">
        <v>4881</v>
      </c>
      <c r="E1924" s="15" t="s">
        <v>2157</v>
      </c>
      <c r="F1924" s="7">
        <v>0</v>
      </c>
      <c r="G1924" s="7">
        <v>0</v>
      </c>
      <c r="H1924" s="7">
        <v>0</v>
      </c>
      <c r="I1924" s="7"/>
      <c r="J1924" s="7"/>
      <c r="K1924" s="7"/>
      <c r="L1924" s="7">
        <v>10</v>
      </c>
      <c r="M1924" s="7"/>
      <c r="N1924" s="7"/>
      <c r="O1924" s="7"/>
      <c r="P1924" s="7"/>
      <c r="Q1924" s="7"/>
      <c r="R1924" s="7"/>
      <c r="S1924" s="31">
        <f t="shared" si="30"/>
        <v>10</v>
      </c>
      <c r="T1924" s="33"/>
    </row>
    <row r="1925" spans="1:20" ht="8.25" customHeight="1">
      <c r="A1925" s="5">
        <v>332</v>
      </c>
      <c r="B1925" s="13" t="s">
        <v>4600</v>
      </c>
      <c r="C1925" s="13" t="s">
        <v>4601</v>
      </c>
      <c r="D1925" s="14" t="s">
        <v>4602</v>
      </c>
      <c r="E1925" s="15" t="s">
        <v>3472</v>
      </c>
      <c r="F1925" s="7">
        <v>0</v>
      </c>
      <c r="G1925" s="7">
        <v>0</v>
      </c>
      <c r="H1925" s="7">
        <v>0</v>
      </c>
      <c r="I1925" s="7"/>
      <c r="J1925" s="7">
        <v>3.6</v>
      </c>
      <c r="K1925" s="7"/>
      <c r="L1925" s="7"/>
      <c r="M1925" s="7"/>
      <c r="N1925" s="7"/>
      <c r="O1925" s="7"/>
      <c r="P1925" s="7"/>
      <c r="Q1925" s="7"/>
      <c r="R1925" s="7"/>
      <c r="S1925" s="31">
        <f t="shared" si="30"/>
        <v>3.6</v>
      </c>
      <c r="T1925" s="33"/>
    </row>
    <row r="1926" spans="1:20" ht="8.25" customHeight="1">
      <c r="A1926" s="5">
        <v>183</v>
      </c>
      <c r="B1926" s="13" t="s">
        <v>4914</v>
      </c>
      <c r="C1926" s="13" t="s">
        <v>4915</v>
      </c>
      <c r="D1926" s="14" t="s">
        <v>4916</v>
      </c>
      <c r="E1926" s="15" t="s">
        <v>4334</v>
      </c>
      <c r="F1926" s="7">
        <v>0</v>
      </c>
      <c r="G1926" s="7">
        <v>0</v>
      </c>
      <c r="H1926" s="7">
        <v>0</v>
      </c>
      <c r="I1926" s="7"/>
      <c r="J1926" s="7"/>
      <c r="K1926" s="7"/>
      <c r="L1926" s="7">
        <v>6</v>
      </c>
      <c r="M1926" s="7"/>
      <c r="N1926" s="7"/>
      <c r="O1926" s="7"/>
      <c r="P1926" s="7"/>
      <c r="Q1926" s="7"/>
      <c r="R1926" s="7"/>
      <c r="S1926" s="31">
        <f t="shared" si="30"/>
        <v>6</v>
      </c>
      <c r="T1926" s="33"/>
    </row>
    <row r="1927" spans="1:20" ht="8.25" customHeight="1">
      <c r="A1927" s="5">
        <v>245</v>
      </c>
      <c r="B1927" s="13" t="s">
        <v>4917</v>
      </c>
      <c r="C1927" s="13" t="s">
        <v>4918</v>
      </c>
      <c r="D1927" s="14" t="s">
        <v>4916</v>
      </c>
      <c r="E1927" s="15" t="s">
        <v>4334</v>
      </c>
      <c r="F1927" s="7">
        <v>0</v>
      </c>
      <c r="G1927" s="7">
        <v>0</v>
      </c>
      <c r="H1927" s="7">
        <v>0</v>
      </c>
      <c r="I1927" s="7"/>
      <c r="J1927" s="7"/>
      <c r="K1927" s="7"/>
      <c r="L1927" s="7">
        <v>3.6</v>
      </c>
      <c r="M1927" s="7"/>
      <c r="N1927" s="7"/>
      <c r="O1927" s="7"/>
      <c r="P1927" s="7"/>
      <c r="Q1927" s="7"/>
      <c r="R1927" s="7"/>
      <c r="S1927" s="31">
        <f t="shared" si="30"/>
        <v>3.6</v>
      </c>
      <c r="T1927" s="33"/>
    </row>
    <row r="1928" spans="1:20" ht="8.25" customHeight="1">
      <c r="A1928" s="5">
        <v>157</v>
      </c>
      <c r="B1928" s="13" t="s">
        <v>2252</v>
      </c>
      <c r="C1928" s="13" t="s">
        <v>2253</v>
      </c>
      <c r="D1928" s="14" t="s">
        <v>2254</v>
      </c>
      <c r="E1928" s="15" t="s">
        <v>2157</v>
      </c>
      <c r="F1928" s="7">
        <v>0</v>
      </c>
      <c r="G1928" s="7">
        <v>0</v>
      </c>
      <c r="H1928" s="7">
        <v>8.100000000000001</v>
      </c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31">
        <f t="shared" si="30"/>
        <v>8.100000000000001</v>
      </c>
      <c r="T1928" s="33"/>
    </row>
    <row r="1929" spans="1:20" ht="8.25" customHeight="1">
      <c r="A1929" s="5">
        <v>283</v>
      </c>
      <c r="B1929" s="13" t="s">
        <v>3350</v>
      </c>
      <c r="C1929" s="13" t="s">
        <v>3351</v>
      </c>
      <c r="D1929" s="14" t="s">
        <v>2254</v>
      </c>
      <c r="E1929" s="15" t="s">
        <v>3162</v>
      </c>
      <c r="F1929" s="7">
        <v>0</v>
      </c>
      <c r="G1929" s="7">
        <v>3.78</v>
      </c>
      <c r="H1929" s="7">
        <v>0</v>
      </c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31">
        <f t="shared" si="30"/>
        <v>3.78</v>
      </c>
      <c r="T1929" s="33"/>
    </row>
    <row r="1930" spans="1:20" ht="8.25" customHeight="1">
      <c r="A1930" s="5">
        <v>67</v>
      </c>
      <c r="B1930" s="13" t="s">
        <v>3785</v>
      </c>
      <c r="C1930" s="13" t="s">
        <v>3786</v>
      </c>
      <c r="D1930" s="14" t="s">
        <v>3787</v>
      </c>
      <c r="E1930" s="15" t="s">
        <v>3756</v>
      </c>
      <c r="F1930" s="7">
        <v>0</v>
      </c>
      <c r="G1930" s="7">
        <v>15</v>
      </c>
      <c r="H1930" s="7">
        <v>13.6575</v>
      </c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31">
        <f t="shared" si="30"/>
        <v>28.6575</v>
      </c>
      <c r="T1930" s="33"/>
    </row>
    <row r="1931" spans="1:20" ht="8.25" customHeight="1">
      <c r="A1931" s="5">
        <v>291</v>
      </c>
      <c r="B1931" s="13" t="s">
        <v>615</v>
      </c>
      <c r="C1931" s="13" t="s">
        <v>616</v>
      </c>
      <c r="D1931" s="14" t="s">
        <v>617</v>
      </c>
      <c r="E1931" s="15" t="s">
        <v>342</v>
      </c>
      <c r="F1931" s="7">
        <v>0</v>
      </c>
      <c r="G1931" s="7">
        <v>1.8</v>
      </c>
      <c r="H1931" s="7">
        <v>0</v>
      </c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31">
        <f t="shared" si="30"/>
        <v>1.8</v>
      </c>
      <c r="T1931" s="32"/>
    </row>
    <row r="1932" spans="1:20" ht="8.25" customHeight="1">
      <c r="A1932" s="5">
        <v>291</v>
      </c>
      <c r="B1932" s="13" t="s">
        <v>1701</v>
      </c>
      <c r="C1932" s="13" t="s">
        <v>1702</v>
      </c>
      <c r="D1932" s="14" t="s">
        <v>617</v>
      </c>
      <c r="E1932" s="15" t="s">
        <v>1521</v>
      </c>
      <c r="F1932" s="7">
        <v>0</v>
      </c>
      <c r="G1932" s="7">
        <v>3</v>
      </c>
      <c r="H1932" s="7">
        <v>0</v>
      </c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31">
        <f t="shared" si="30"/>
        <v>3</v>
      </c>
      <c r="T1932" s="32"/>
    </row>
    <row r="1933" spans="1:20" s="26" customFormat="1" ht="8.25" customHeight="1">
      <c r="A1933" s="5">
        <v>291</v>
      </c>
      <c r="B1933" s="13" t="s">
        <v>2364</v>
      </c>
      <c r="C1933" s="13" t="s">
        <v>2365</v>
      </c>
      <c r="D1933" s="14" t="s">
        <v>617</v>
      </c>
      <c r="E1933" s="15" t="s">
        <v>2157</v>
      </c>
      <c r="F1933" s="7">
        <v>0</v>
      </c>
      <c r="G1933" s="7">
        <v>0</v>
      </c>
      <c r="H1933" s="7">
        <v>3.24</v>
      </c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31">
        <f t="shared" si="30"/>
        <v>3.24</v>
      </c>
      <c r="T1933" s="33"/>
    </row>
    <row r="1934" spans="1:20" s="26" customFormat="1" ht="8.25" customHeight="1">
      <c r="A1934" s="5">
        <v>291</v>
      </c>
      <c r="B1934" s="13" t="s">
        <v>2366</v>
      </c>
      <c r="C1934" s="13" t="s">
        <v>2367</v>
      </c>
      <c r="D1934" s="14" t="s">
        <v>617</v>
      </c>
      <c r="E1934" s="15" t="s">
        <v>2157</v>
      </c>
      <c r="F1934" s="7">
        <v>0</v>
      </c>
      <c r="G1934" s="7">
        <v>0</v>
      </c>
      <c r="H1934" s="7">
        <v>3.24</v>
      </c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31">
        <f t="shared" si="30"/>
        <v>3.24</v>
      </c>
      <c r="T1934" s="33"/>
    </row>
    <row r="1935" spans="1:20" s="26" customFormat="1" ht="8.25" customHeight="1">
      <c r="A1935" s="5">
        <v>243</v>
      </c>
      <c r="B1935" s="13" t="s">
        <v>2407</v>
      </c>
      <c r="C1935" s="13" t="s">
        <v>2408</v>
      </c>
      <c r="D1935" s="14" t="s">
        <v>617</v>
      </c>
      <c r="E1935" s="15" t="s">
        <v>5454</v>
      </c>
      <c r="F1935" s="7">
        <v>2.7</v>
      </c>
      <c r="G1935" s="7">
        <v>1.8</v>
      </c>
      <c r="H1935" s="7">
        <v>0</v>
      </c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31">
        <f t="shared" si="30"/>
        <v>4.5</v>
      </c>
      <c r="T1935" s="33"/>
    </row>
    <row r="1936" spans="1:20" s="26" customFormat="1" ht="8.25" customHeight="1">
      <c r="A1936" s="5">
        <v>281</v>
      </c>
      <c r="B1936" s="13" t="s">
        <v>2711</v>
      </c>
      <c r="C1936" s="13" t="s">
        <v>2712</v>
      </c>
      <c r="D1936" s="13" t="s">
        <v>617</v>
      </c>
      <c r="E1936" s="18" t="s">
        <v>2520</v>
      </c>
      <c r="F1936" s="7">
        <v>0</v>
      </c>
      <c r="G1936" s="7">
        <v>3.705</v>
      </c>
      <c r="H1936" s="7">
        <v>0</v>
      </c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31">
        <f t="shared" si="30"/>
        <v>3.705</v>
      </c>
      <c r="T1936" s="33"/>
    </row>
    <row r="1937" spans="1:20" s="26" customFormat="1" ht="8.25" customHeight="1">
      <c r="A1937" s="5">
        <v>243</v>
      </c>
      <c r="B1937" s="13" t="s">
        <v>2711</v>
      </c>
      <c r="C1937" s="13" t="s">
        <v>2712</v>
      </c>
      <c r="D1937" s="13" t="s">
        <v>617</v>
      </c>
      <c r="E1937" s="15" t="s">
        <v>2869</v>
      </c>
      <c r="F1937" s="7">
        <v>0</v>
      </c>
      <c r="G1937" s="7">
        <v>5</v>
      </c>
      <c r="H1937" s="7">
        <v>0</v>
      </c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31">
        <f t="shared" si="30"/>
        <v>5</v>
      </c>
      <c r="T1937" s="33"/>
    </row>
    <row r="1938" spans="1:20" s="26" customFormat="1" ht="8.25" customHeight="1">
      <c r="A1938" s="5">
        <v>324</v>
      </c>
      <c r="B1938" s="13" t="s">
        <v>3374</v>
      </c>
      <c r="C1938" s="13" t="s">
        <v>3375</v>
      </c>
      <c r="D1938" s="14" t="s">
        <v>617</v>
      </c>
      <c r="E1938" s="15" t="s">
        <v>3162</v>
      </c>
      <c r="F1938" s="7">
        <v>0</v>
      </c>
      <c r="G1938" s="7">
        <v>3</v>
      </c>
      <c r="H1938" s="7">
        <v>0</v>
      </c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31">
        <f t="shared" si="30"/>
        <v>3</v>
      </c>
      <c r="T1938" s="33"/>
    </row>
    <row r="1939" spans="1:20" s="26" customFormat="1" ht="8.25" customHeight="1">
      <c r="A1939" s="5">
        <v>219</v>
      </c>
      <c r="B1939" s="13" t="s">
        <v>3379</v>
      </c>
      <c r="C1939" s="13" t="s">
        <v>3380</v>
      </c>
      <c r="D1939" s="14" t="s">
        <v>617</v>
      </c>
      <c r="E1939" s="15" t="s">
        <v>3162</v>
      </c>
      <c r="F1939" s="7">
        <v>2.7</v>
      </c>
      <c r="G1939" s="7">
        <v>0</v>
      </c>
      <c r="H1939" s="7">
        <v>2.7</v>
      </c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31">
        <f t="shared" si="30"/>
        <v>5.4</v>
      </c>
      <c r="T1939" s="33"/>
    </row>
    <row r="1940" spans="1:20" s="26" customFormat="1" ht="8.25" customHeight="1">
      <c r="A1940" s="5">
        <v>420</v>
      </c>
      <c r="B1940" s="13" t="s">
        <v>3379</v>
      </c>
      <c r="C1940" s="13" t="s">
        <v>3380</v>
      </c>
      <c r="D1940" s="14" t="s">
        <v>617</v>
      </c>
      <c r="E1940" s="15" t="s">
        <v>3472</v>
      </c>
      <c r="F1940" s="7">
        <v>0</v>
      </c>
      <c r="G1940" s="7">
        <v>1.8</v>
      </c>
      <c r="H1940" s="7">
        <v>0</v>
      </c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31">
        <f t="shared" si="30"/>
        <v>1.8</v>
      </c>
      <c r="T1940" s="33"/>
    </row>
    <row r="1941" spans="1:20" s="26" customFormat="1" ht="8.25" customHeight="1">
      <c r="A1941" s="5">
        <v>357</v>
      </c>
      <c r="B1941" s="13" t="s">
        <v>3926</v>
      </c>
      <c r="C1941" s="13" t="s">
        <v>2408</v>
      </c>
      <c r="D1941" s="14" t="s">
        <v>617</v>
      </c>
      <c r="E1941" s="15" t="s">
        <v>3756</v>
      </c>
      <c r="F1941" s="7">
        <v>0</v>
      </c>
      <c r="G1941" s="7">
        <v>3</v>
      </c>
      <c r="H1941" s="7">
        <v>0</v>
      </c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31">
        <f t="shared" si="30"/>
        <v>3</v>
      </c>
      <c r="T1941" s="33"/>
    </row>
    <row r="1942" spans="1:20" s="26" customFormat="1" ht="8.25" customHeight="1">
      <c r="A1942" s="5">
        <v>267</v>
      </c>
      <c r="B1942" s="13" t="s">
        <v>560</v>
      </c>
      <c r="C1942" s="13" t="s">
        <v>561</v>
      </c>
      <c r="D1942" s="14" t="s">
        <v>562</v>
      </c>
      <c r="E1942" s="15" t="s">
        <v>342</v>
      </c>
      <c r="F1942" s="7">
        <v>2.7</v>
      </c>
      <c r="G1942" s="7">
        <v>0</v>
      </c>
      <c r="H1942" s="7">
        <v>0</v>
      </c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31">
        <f t="shared" si="30"/>
        <v>2.7</v>
      </c>
      <c r="T1942" s="32"/>
    </row>
    <row r="1943" spans="1:20" s="26" customFormat="1" ht="8.25" customHeight="1">
      <c r="A1943" s="5">
        <v>15</v>
      </c>
      <c r="B1943" s="13" t="s">
        <v>556</v>
      </c>
      <c r="C1943" s="13" t="s">
        <v>959</v>
      </c>
      <c r="D1943" s="14" t="s">
        <v>562</v>
      </c>
      <c r="E1943" s="15" t="s">
        <v>949</v>
      </c>
      <c r="F1943" s="7">
        <v>7.2</v>
      </c>
      <c r="G1943" s="7">
        <v>26.16</v>
      </c>
      <c r="H1943" s="7">
        <v>16.035000000000004</v>
      </c>
      <c r="I1943" s="7"/>
      <c r="J1943" s="7"/>
      <c r="K1943" s="7"/>
      <c r="L1943" s="7">
        <v>10</v>
      </c>
      <c r="M1943" s="7"/>
      <c r="N1943" s="7"/>
      <c r="O1943" s="7">
        <v>3.6</v>
      </c>
      <c r="P1943" s="7"/>
      <c r="Q1943" s="7"/>
      <c r="R1943" s="7"/>
      <c r="S1943" s="31">
        <f t="shared" si="30"/>
        <v>62.995000000000005</v>
      </c>
      <c r="T1943" s="32"/>
    </row>
    <row r="1944" spans="1:20" s="26" customFormat="1" ht="8.25" customHeight="1">
      <c r="A1944" s="12">
        <v>206</v>
      </c>
      <c r="B1944" s="13" t="s">
        <v>4874</v>
      </c>
      <c r="C1944" s="13" t="s">
        <v>4875</v>
      </c>
      <c r="D1944" s="14" t="s">
        <v>4876</v>
      </c>
      <c r="E1944" s="15" t="s">
        <v>1977</v>
      </c>
      <c r="F1944" s="7">
        <v>0</v>
      </c>
      <c r="G1944" s="7">
        <v>0</v>
      </c>
      <c r="H1944" s="7">
        <v>0</v>
      </c>
      <c r="I1944" s="7"/>
      <c r="J1944" s="7"/>
      <c r="K1944" s="7"/>
      <c r="L1944" s="7">
        <v>3.6</v>
      </c>
      <c r="M1944" s="7"/>
      <c r="N1944" s="7"/>
      <c r="O1944" s="7"/>
      <c r="P1944" s="7"/>
      <c r="Q1944" s="7"/>
      <c r="R1944" s="7"/>
      <c r="S1944" s="31">
        <f t="shared" si="30"/>
        <v>3.6</v>
      </c>
      <c r="T1944" s="32"/>
    </row>
    <row r="1945" spans="1:20" s="26" customFormat="1" ht="8.25" customHeight="1">
      <c r="A1945" s="5">
        <v>291</v>
      </c>
      <c r="B1945" s="13" t="s">
        <v>4885</v>
      </c>
      <c r="C1945" s="13" t="s">
        <v>4886</v>
      </c>
      <c r="D1945" s="14" t="s">
        <v>4876</v>
      </c>
      <c r="E1945" s="15" t="s">
        <v>2157</v>
      </c>
      <c r="F1945" s="7">
        <v>0</v>
      </c>
      <c r="G1945" s="7">
        <v>0</v>
      </c>
      <c r="H1945" s="7">
        <v>0</v>
      </c>
      <c r="I1945" s="7"/>
      <c r="J1945" s="7"/>
      <c r="K1945" s="7"/>
      <c r="L1945" s="7">
        <v>3.6</v>
      </c>
      <c r="M1945" s="7"/>
      <c r="N1945" s="7"/>
      <c r="O1945" s="7"/>
      <c r="P1945" s="7"/>
      <c r="Q1945" s="7"/>
      <c r="R1945" s="7"/>
      <c r="S1945" s="31">
        <f t="shared" si="30"/>
        <v>3.6</v>
      </c>
      <c r="T1945" s="33"/>
    </row>
    <row r="1946" spans="1:20" s="26" customFormat="1" ht="8.25" customHeight="1">
      <c r="A1946" s="5">
        <v>202</v>
      </c>
      <c r="B1946" s="13" t="s">
        <v>2356</v>
      </c>
      <c r="C1946" s="13" t="s">
        <v>2357</v>
      </c>
      <c r="D1946" s="14" t="s">
        <v>562</v>
      </c>
      <c r="E1946" s="15" t="s">
        <v>5454</v>
      </c>
      <c r="F1946" s="7">
        <v>1.98</v>
      </c>
      <c r="G1946" s="7">
        <v>3.6</v>
      </c>
      <c r="H1946" s="7">
        <v>0</v>
      </c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31">
        <f t="shared" si="30"/>
        <v>5.58</v>
      </c>
      <c r="T1946" s="33"/>
    </row>
    <row r="1947" spans="1:20" s="26" customFormat="1" ht="8.25" customHeight="1">
      <c r="A1947" s="5">
        <v>291</v>
      </c>
      <c r="B1947" s="13" t="s">
        <v>3036</v>
      </c>
      <c r="C1947" s="13" t="s">
        <v>3037</v>
      </c>
      <c r="D1947" s="14" t="s">
        <v>562</v>
      </c>
      <c r="E1947" s="15" t="s">
        <v>2869</v>
      </c>
      <c r="F1947" s="7">
        <v>0</v>
      </c>
      <c r="G1947" s="7">
        <v>3.6</v>
      </c>
      <c r="H1947" s="7">
        <v>0</v>
      </c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31">
        <f t="shared" si="30"/>
        <v>3.6</v>
      </c>
      <c r="T1947" s="33"/>
    </row>
    <row r="1948" spans="1:20" s="26" customFormat="1" ht="8.25" customHeight="1">
      <c r="A1948" s="5">
        <v>291</v>
      </c>
      <c r="B1948" s="13" t="s">
        <v>4893</v>
      </c>
      <c r="C1948" s="13" t="s">
        <v>4894</v>
      </c>
      <c r="D1948" s="14" t="s">
        <v>4876</v>
      </c>
      <c r="E1948" s="15" t="s">
        <v>2869</v>
      </c>
      <c r="F1948" s="7">
        <v>0</v>
      </c>
      <c r="G1948" s="7">
        <v>0</v>
      </c>
      <c r="H1948" s="7">
        <v>0</v>
      </c>
      <c r="I1948" s="7"/>
      <c r="J1948" s="7"/>
      <c r="K1948" s="7"/>
      <c r="L1948" s="7">
        <v>3.6</v>
      </c>
      <c r="M1948" s="7"/>
      <c r="N1948" s="7"/>
      <c r="O1948" s="7"/>
      <c r="P1948" s="7"/>
      <c r="Q1948" s="7"/>
      <c r="R1948" s="7"/>
      <c r="S1948" s="31">
        <f t="shared" si="30"/>
        <v>3.6</v>
      </c>
      <c r="T1948" s="33"/>
    </row>
    <row r="1949" spans="1:20" s="26" customFormat="1" ht="8.25" customHeight="1">
      <c r="A1949" s="5">
        <v>90</v>
      </c>
      <c r="B1949" s="13" t="s">
        <v>5133</v>
      </c>
      <c r="C1949" s="13" t="s">
        <v>5132</v>
      </c>
      <c r="D1949" s="14" t="s">
        <v>4876</v>
      </c>
      <c r="E1949" s="15" t="s">
        <v>3162</v>
      </c>
      <c r="F1949" s="7">
        <v>0</v>
      </c>
      <c r="G1949" s="7">
        <v>0</v>
      </c>
      <c r="H1949" s="7">
        <v>0</v>
      </c>
      <c r="I1949" s="7"/>
      <c r="J1949" s="7"/>
      <c r="K1949" s="7"/>
      <c r="L1949" s="7"/>
      <c r="M1949" s="7"/>
      <c r="N1949" s="7"/>
      <c r="O1949" s="7"/>
      <c r="P1949" s="7"/>
      <c r="Q1949" s="7">
        <v>18.14</v>
      </c>
      <c r="R1949" s="7"/>
      <c r="S1949" s="31">
        <f t="shared" si="30"/>
        <v>18.14</v>
      </c>
      <c r="T1949" s="33"/>
    </row>
    <row r="1950" spans="1:20" s="26" customFormat="1" ht="8.25" customHeight="1">
      <c r="A1950" s="5">
        <v>256</v>
      </c>
      <c r="B1950" s="13" t="s">
        <v>3326</v>
      </c>
      <c r="C1950" s="13" t="s">
        <v>3327</v>
      </c>
      <c r="D1950" s="14" t="s">
        <v>562</v>
      </c>
      <c r="E1950" s="15" t="s">
        <v>3162</v>
      </c>
      <c r="F1950" s="7">
        <v>4.5</v>
      </c>
      <c r="G1950" s="7">
        <v>0</v>
      </c>
      <c r="H1950" s="7">
        <v>0</v>
      </c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31">
        <f t="shared" si="30"/>
        <v>4.5</v>
      </c>
      <c r="T1950" s="33"/>
    </row>
    <row r="1951" spans="1:20" s="26" customFormat="1" ht="8.25" customHeight="1">
      <c r="A1951" s="5">
        <v>371</v>
      </c>
      <c r="B1951" s="13" t="s">
        <v>3653</v>
      </c>
      <c r="C1951" s="13" t="s">
        <v>3654</v>
      </c>
      <c r="D1951" s="14" t="s">
        <v>562</v>
      </c>
      <c r="E1951" s="15" t="s">
        <v>3472</v>
      </c>
      <c r="F1951" s="7">
        <v>0</v>
      </c>
      <c r="G1951" s="7">
        <v>0</v>
      </c>
      <c r="H1951" s="7">
        <v>2.7</v>
      </c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31">
        <f t="shared" si="30"/>
        <v>2.7</v>
      </c>
      <c r="T1951" s="33"/>
    </row>
    <row r="1952" spans="1:20" s="26" customFormat="1" ht="8.25" customHeight="1">
      <c r="A1952" s="5">
        <v>79</v>
      </c>
      <c r="B1952" s="13" t="s">
        <v>4899</v>
      </c>
      <c r="C1952" s="13" t="s">
        <v>4900</v>
      </c>
      <c r="D1952" s="14" t="s">
        <v>4876</v>
      </c>
      <c r="E1952" s="15" t="s">
        <v>3472</v>
      </c>
      <c r="F1952" s="7">
        <v>0</v>
      </c>
      <c r="G1952" s="7">
        <v>0</v>
      </c>
      <c r="H1952" s="7">
        <v>0</v>
      </c>
      <c r="I1952" s="7"/>
      <c r="J1952" s="7"/>
      <c r="K1952" s="7"/>
      <c r="L1952" s="7">
        <v>6</v>
      </c>
      <c r="M1952" s="7"/>
      <c r="N1952" s="7"/>
      <c r="O1952" s="7"/>
      <c r="P1952" s="7"/>
      <c r="Q1952" s="7">
        <v>18.14</v>
      </c>
      <c r="R1952" s="7"/>
      <c r="S1952" s="31">
        <f t="shared" si="30"/>
        <v>24.14</v>
      </c>
      <c r="T1952" s="33"/>
    </row>
    <row r="1953" spans="1:20" s="26" customFormat="1" ht="8.25" customHeight="1">
      <c r="A1953" s="5">
        <v>461</v>
      </c>
      <c r="B1953" s="13" t="s">
        <v>3720</v>
      </c>
      <c r="C1953" s="13" t="s">
        <v>3721</v>
      </c>
      <c r="D1953" s="14" t="s">
        <v>562</v>
      </c>
      <c r="E1953" s="15" t="s">
        <v>3472</v>
      </c>
      <c r="F1953" s="7">
        <v>1.08</v>
      </c>
      <c r="G1953" s="7">
        <v>0</v>
      </c>
      <c r="H1953" s="7">
        <v>0</v>
      </c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31">
        <f t="shared" si="30"/>
        <v>1.08</v>
      </c>
      <c r="T1953" s="33"/>
    </row>
    <row r="1954" spans="1:20" s="26" customFormat="1" ht="8.25" customHeight="1">
      <c r="A1954" s="5">
        <v>475</v>
      </c>
      <c r="B1954" s="13" t="s">
        <v>4079</v>
      </c>
      <c r="C1954" s="13" t="s">
        <v>4080</v>
      </c>
      <c r="D1954" s="14" t="s">
        <v>562</v>
      </c>
      <c r="E1954" s="15" t="s">
        <v>3756</v>
      </c>
      <c r="F1954" s="7">
        <v>0.9</v>
      </c>
      <c r="G1954" s="7">
        <v>0</v>
      </c>
      <c r="H1954" s="7">
        <v>0</v>
      </c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31">
        <f t="shared" si="30"/>
        <v>0.9</v>
      </c>
      <c r="T1954" s="33"/>
    </row>
    <row r="1955" spans="1:20" s="26" customFormat="1" ht="8.25" customHeight="1">
      <c r="A1955" s="5">
        <v>126</v>
      </c>
      <c r="B1955" s="13" t="s">
        <v>4079</v>
      </c>
      <c r="C1955" s="13" t="s">
        <v>4175</v>
      </c>
      <c r="D1955" s="14" t="s">
        <v>562</v>
      </c>
      <c r="E1955" s="15" t="s">
        <v>4088</v>
      </c>
      <c r="F1955" s="7">
        <v>7.38</v>
      </c>
      <c r="G1955" s="7">
        <v>0</v>
      </c>
      <c r="H1955" s="7">
        <v>0</v>
      </c>
      <c r="I1955" s="7"/>
      <c r="J1955" s="7"/>
      <c r="K1955" s="7"/>
      <c r="L1955" s="7">
        <v>3.6</v>
      </c>
      <c r="M1955" s="7"/>
      <c r="N1955" s="7"/>
      <c r="O1955" s="7"/>
      <c r="P1955" s="7"/>
      <c r="Q1955" s="7"/>
      <c r="R1955" s="7"/>
      <c r="S1955" s="31">
        <f t="shared" si="30"/>
        <v>10.98</v>
      </c>
      <c r="T1955" s="33"/>
    </row>
    <row r="1956" spans="1:20" s="26" customFormat="1" ht="8.25" customHeight="1">
      <c r="A1956" s="5">
        <v>68</v>
      </c>
      <c r="B1956" s="13" t="s">
        <v>4361</v>
      </c>
      <c r="C1956" s="13" t="s">
        <v>4362</v>
      </c>
      <c r="D1956" s="14" t="s">
        <v>562</v>
      </c>
      <c r="E1956" s="15" t="s">
        <v>4334</v>
      </c>
      <c r="F1956" s="7">
        <v>6.299999999999999</v>
      </c>
      <c r="G1956" s="7">
        <v>5.4</v>
      </c>
      <c r="H1956" s="7">
        <v>13.5</v>
      </c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31">
        <f t="shared" si="30"/>
        <v>25.2</v>
      </c>
      <c r="T1956" s="33"/>
    </row>
    <row r="1957" spans="1:20" s="26" customFormat="1" ht="8.25" customHeight="1">
      <c r="A1957" s="5">
        <v>131</v>
      </c>
      <c r="B1957" s="13" t="s">
        <v>441</v>
      </c>
      <c r="C1957" s="13" t="s">
        <v>442</v>
      </c>
      <c r="D1957" s="14" t="s">
        <v>443</v>
      </c>
      <c r="E1957" s="15" t="s">
        <v>342</v>
      </c>
      <c r="F1957" s="7">
        <v>0</v>
      </c>
      <c r="G1957" s="7">
        <v>9</v>
      </c>
      <c r="H1957" s="7">
        <v>0</v>
      </c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31">
        <f t="shared" si="30"/>
        <v>9</v>
      </c>
      <c r="T1957" s="32"/>
    </row>
    <row r="1958" spans="1:20" s="26" customFormat="1" ht="8.25" customHeight="1">
      <c r="A1958" s="5">
        <v>207</v>
      </c>
      <c r="B1958" s="17" t="s">
        <v>2301</v>
      </c>
      <c r="C1958" s="17" t="s">
        <v>2302</v>
      </c>
      <c r="D1958" s="14" t="s">
        <v>443</v>
      </c>
      <c r="E1958" s="15" t="s">
        <v>2157</v>
      </c>
      <c r="F1958" s="7">
        <v>0</v>
      </c>
      <c r="G1958" s="7">
        <v>5.4</v>
      </c>
      <c r="H1958" s="7">
        <v>0</v>
      </c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31">
        <f t="shared" si="30"/>
        <v>5.4</v>
      </c>
      <c r="T1958" s="33"/>
    </row>
    <row r="1959" spans="1:20" s="26" customFormat="1" ht="8.25" customHeight="1">
      <c r="A1959" s="5">
        <v>207</v>
      </c>
      <c r="B1959" s="13" t="s">
        <v>2653</v>
      </c>
      <c r="C1959" s="13" t="s">
        <v>2654</v>
      </c>
      <c r="D1959" s="14" t="s">
        <v>443</v>
      </c>
      <c r="E1959" s="15" t="s">
        <v>2520</v>
      </c>
      <c r="F1959" s="7">
        <v>0</v>
      </c>
      <c r="G1959" s="7">
        <v>5.4</v>
      </c>
      <c r="H1959" s="7">
        <v>0</v>
      </c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31">
        <f t="shared" si="30"/>
        <v>5.4</v>
      </c>
      <c r="T1959" s="33"/>
    </row>
    <row r="1960" spans="1:20" s="26" customFormat="1" ht="8.25" customHeight="1">
      <c r="A1960" s="5">
        <v>219</v>
      </c>
      <c r="B1960" s="13" t="s">
        <v>3291</v>
      </c>
      <c r="C1960" s="13" t="s">
        <v>3292</v>
      </c>
      <c r="D1960" s="14" t="s">
        <v>443</v>
      </c>
      <c r="E1960" s="15" t="s">
        <v>3162</v>
      </c>
      <c r="F1960" s="7">
        <v>0</v>
      </c>
      <c r="G1960" s="7">
        <v>5.4</v>
      </c>
      <c r="H1960" s="7">
        <v>0</v>
      </c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31">
        <f t="shared" si="30"/>
        <v>5.4</v>
      </c>
      <c r="T1960" s="33"/>
    </row>
    <row r="1961" spans="1:20" s="26" customFormat="1" ht="8.25" customHeight="1">
      <c r="A1961" s="5">
        <v>284</v>
      </c>
      <c r="B1961" s="13" t="s">
        <v>3594</v>
      </c>
      <c r="C1961" s="13" t="s">
        <v>3594</v>
      </c>
      <c r="D1961" s="14" t="s">
        <v>443</v>
      </c>
      <c r="E1961" s="15" t="s">
        <v>3472</v>
      </c>
      <c r="F1961" s="7">
        <v>0</v>
      </c>
      <c r="G1961" s="7">
        <v>5.4</v>
      </c>
      <c r="H1961" s="7">
        <v>0</v>
      </c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31">
        <f t="shared" si="30"/>
        <v>5.4</v>
      </c>
      <c r="T1961" s="33"/>
    </row>
    <row r="1962" spans="1:20" s="26" customFormat="1" ht="8.25" customHeight="1">
      <c r="A1962" s="5">
        <v>194</v>
      </c>
      <c r="B1962" s="13" t="s">
        <v>4189</v>
      </c>
      <c r="C1962" s="13" t="s">
        <v>4190</v>
      </c>
      <c r="D1962" s="14" t="s">
        <v>443</v>
      </c>
      <c r="E1962" s="15" t="s">
        <v>4088</v>
      </c>
      <c r="F1962" s="7">
        <v>0</v>
      </c>
      <c r="G1962" s="7">
        <v>5.4</v>
      </c>
      <c r="H1962" s="7">
        <v>0</v>
      </c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31">
        <f t="shared" si="30"/>
        <v>5.4</v>
      </c>
      <c r="T1962" s="33"/>
    </row>
    <row r="1963" spans="1:20" s="26" customFormat="1" ht="8.25" customHeight="1">
      <c r="A1963" s="12">
        <v>206</v>
      </c>
      <c r="B1963" s="13" t="s">
        <v>208</v>
      </c>
      <c r="C1963" s="13" t="s">
        <v>209</v>
      </c>
      <c r="D1963" s="14" t="s">
        <v>210</v>
      </c>
      <c r="E1963" s="15" t="s">
        <v>9</v>
      </c>
      <c r="F1963" s="7">
        <v>4.5</v>
      </c>
      <c r="G1963" s="7">
        <v>0</v>
      </c>
      <c r="H1963" s="7">
        <v>0</v>
      </c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31">
        <f t="shared" si="30"/>
        <v>4.5</v>
      </c>
      <c r="T1963" s="32"/>
    </row>
    <row r="1964" spans="1:20" s="26" customFormat="1" ht="8.25" customHeight="1">
      <c r="A1964" s="5">
        <v>238</v>
      </c>
      <c r="B1964" s="13" t="s">
        <v>1658</v>
      </c>
      <c r="C1964" s="13" t="s">
        <v>1659</v>
      </c>
      <c r="D1964" s="14" t="s">
        <v>210</v>
      </c>
      <c r="E1964" s="15" t="s">
        <v>1521</v>
      </c>
      <c r="F1964" s="7">
        <v>4.5</v>
      </c>
      <c r="G1964" s="7">
        <v>0</v>
      </c>
      <c r="H1964" s="7">
        <v>0</v>
      </c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31">
        <f t="shared" si="30"/>
        <v>4.5</v>
      </c>
      <c r="T1964" s="32"/>
    </row>
    <row r="1965" spans="1:20" s="26" customFormat="1" ht="8.25" customHeight="1">
      <c r="A1965" s="12">
        <v>177</v>
      </c>
      <c r="B1965" s="13" t="s">
        <v>2074</v>
      </c>
      <c r="C1965" s="13" t="s">
        <v>209</v>
      </c>
      <c r="D1965" s="14" t="s">
        <v>210</v>
      </c>
      <c r="E1965" s="15" t="s">
        <v>1977</v>
      </c>
      <c r="F1965" s="7">
        <v>4.5</v>
      </c>
      <c r="G1965" s="7">
        <v>0</v>
      </c>
      <c r="H1965" s="7">
        <v>0</v>
      </c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31">
        <f t="shared" si="30"/>
        <v>4.5</v>
      </c>
      <c r="T1965" s="32"/>
    </row>
    <row r="1966" spans="1:20" s="26" customFormat="1" ht="8.25" customHeight="1">
      <c r="A1966" s="5">
        <v>61</v>
      </c>
      <c r="B1966" s="13" t="s">
        <v>2180</v>
      </c>
      <c r="C1966" s="13" t="s">
        <v>2181</v>
      </c>
      <c r="D1966" s="14" t="s">
        <v>210</v>
      </c>
      <c r="E1966" s="15" t="s">
        <v>2157</v>
      </c>
      <c r="F1966" s="7">
        <v>0</v>
      </c>
      <c r="G1966" s="7">
        <v>1.8</v>
      </c>
      <c r="H1966" s="7">
        <v>22.5</v>
      </c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31">
        <f t="shared" si="30"/>
        <v>24.3</v>
      </c>
      <c r="T1966" s="33"/>
    </row>
    <row r="1967" spans="1:20" s="26" customFormat="1" ht="8.25" customHeight="1">
      <c r="A1967" s="5">
        <v>54</v>
      </c>
      <c r="B1967" s="13" t="s">
        <v>2553</v>
      </c>
      <c r="C1967" s="13" t="s">
        <v>2554</v>
      </c>
      <c r="D1967" s="14" t="s">
        <v>210</v>
      </c>
      <c r="E1967" s="15" t="s">
        <v>2520</v>
      </c>
      <c r="F1967" s="7">
        <v>14.699999999999998</v>
      </c>
      <c r="G1967" s="7">
        <v>12</v>
      </c>
      <c r="H1967" s="7">
        <v>0</v>
      </c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31">
        <f t="shared" si="30"/>
        <v>26.699999999999996</v>
      </c>
      <c r="T1967" s="33"/>
    </row>
    <row r="1968" spans="1:20" s="26" customFormat="1" ht="8.25" customHeight="1">
      <c r="A1968" s="5">
        <v>158</v>
      </c>
      <c r="B1968" s="13" t="s">
        <v>2627</v>
      </c>
      <c r="C1968" s="13" t="s">
        <v>2628</v>
      </c>
      <c r="D1968" s="14" t="s">
        <v>210</v>
      </c>
      <c r="E1968" s="15" t="s">
        <v>2520</v>
      </c>
      <c r="F1968" s="7">
        <v>0</v>
      </c>
      <c r="G1968" s="7">
        <v>0</v>
      </c>
      <c r="H1968" s="7">
        <v>8.100000000000001</v>
      </c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31">
        <f t="shared" si="30"/>
        <v>8.100000000000001</v>
      </c>
      <c r="T1968" s="33"/>
    </row>
    <row r="1969" spans="1:20" s="26" customFormat="1" ht="8.25" customHeight="1">
      <c r="A1969" s="5">
        <v>105</v>
      </c>
      <c r="B1969" s="13" t="s">
        <v>2907</v>
      </c>
      <c r="C1969" s="13" t="s">
        <v>2908</v>
      </c>
      <c r="D1969" s="14" t="s">
        <v>210</v>
      </c>
      <c r="E1969" s="15" t="s">
        <v>2869</v>
      </c>
      <c r="F1969" s="7">
        <v>14</v>
      </c>
      <c r="G1969" s="7">
        <v>1.8</v>
      </c>
      <c r="H1969" s="7">
        <v>0</v>
      </c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31">
        <f t="shared" si="30"/>
        <v>15.8</v>
      </c>
      <c r="T1969" s="33"/>
    </row>
    <row r="1970" spans="1:20" s="26" customFormat="1" ht="8.25" customHeight="1">
      <c r="A1970" s="5">
        <v>111</v>
      </c>
      <c r="B1970" s="13" t="s">
        <v>2553</v>
      </c>
      <c r="C1970" s="13" t="s">
        <v>2554</v>
      </c>
      <c r="D1970" s="14" t="s">
        <v>210</v>
      </c>
      <c r="E1970" s="15" t="s">
        <v>2869</v>
      </c>
      <c r="F1970" s="7">
        <v>1.5</v>
      </c>
      <c r="G1970" s="7">
        <v>0</v>
      </c>
      <c r="H1970" s="7">
        <v>13.5</v>
      </c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31">
        <f t="shared" si="30"/>
        <v>15</v>
      </c>
      <c r="T1970" s="33"/>
    </row>
    <row r="1971" spans="1:20" s="26" customFormat="1" ht="8.25" customHeight="1">
      <c r="A1971" s="5">
        <v>153</v>
      </c>
      <c r="B1971" s="13" t="s">
        <v>1993</v>
      </c>
      <c r="C1971" s="13" t="s">
        <v>3114</v>
      </c>
      <c r="D1971" s="14" t="s">
        <v>210</v>
      </c>
      <c r="E1971" s="15" t="s">
        <v>5455</v>
      </c>
      <c r="F1971" s="7">
        <v>9.9</v>
      </c>
      <c r="G1971" s="7">
        <v>0</v>
      </c>
      <c r="H1971" s="7">
        <v>0</v>
      </c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31">
        <f t="shared" si="30"/>
        <v>9.9</v>
      </c>
      <c r="T1971" s="33"/>
    </row>
    <row r="1972" spans="1:20" s="26" customFormat="1" ht="8.25" customHeight="1">
      <c r="A1972" s="5">
        <v>305</v>
      </c>
      <c r="B1972" s="13" t="s">
        <v>3613</v>
      </c>
      <c r="C1972" s="13" t="s">
        <v>3614</v>
      </c>
      <c r="D1972" s="14" t="s">
        <v>210</v>
      </c>
      <c r="E1972" s="15" t="s">
        <v>3472</v>
      </c>
      <c r="F1972" s="7">
        <v>4.5</v>
      </c>
      <c r="G1972" s="7">
        <v>0</v>
      </c>
      <c r="H1972" s="7">
        <v>0</v>
      </c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31">
        <f t="shared" si="30"/>
        <v>4.5</v>
      </c>
      <c r="T1972" s="33"/>
    </row>
    <row r="1973" spans="1:20" s="26" customFormat="1" ht="8.25" customHeight="1">
      <c r="A1973" s="5">
        <v>120</v>
      </c>
      <c r="B1973" s="13" t="s">
        <v>3521</v>
      </c>
      <c r="C1973" s="13" t="s">
        <v>3522</v>
      </c>
      <c r="D1973" s="14" t="s">
        <v>210</v>
      </c>
      <c r="E1973" s="15" t="s">
        <v>3472</v>
      </c>
      <c r="F1973" s="7">
        <v>0</v>
      </c>
      <c r="G1973" s="7">
        <v>0</v>
      </c>
      <c r="H1973" s="7">
        <v>13.5</v>
      </c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31">
        <f t="shared" si="30"/>
        <v>13.5</v>
      </c>
      <c r="T1973" s="33"/>
    </row>
    <row r="1974" spans="1:20" s="26" customFormat="1" ht="8.25" customHeight="1">
      <c r="A1974" s="5">
        <v>182</v>
      </c>
      <c r="B1974" s="13" t="s">
        <v>3868</v>
      </c>
      <c r="C1974" s="13" t="s">
        <v>3869</v>
      </c>
      <c r="D1974" s="14" t="s">
        <v>210</v>
      </c>
      <c r="E1974" s="15" t="s">
        <v>3756</v>
      </c>
      <c r="F1974" s="7">
        <v>8.58</v>
      </c>
      <c r="G1974" s="7">
        <v>0</v>
      </c>
      <c r="H1974" s="7">
        <v>0</v>
      </c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31">
        <f t="shared" si="30"/>
        <v>8.58</v>
      </c>
      <c r="T1974" s="33"/>
    </row>
    <row r="1975" spans="1:20" s="26" customFormat="1" ht="8.25" customHeight="1">
      <c r="A1975" s="5">
        <v>184</v>
      </c>
      <c r="B1975" s="13" t="s">
        <v>2822</v>
      </c>
      <c r="C1975" s="13" t="s">
        <v>3879</v>
      </c>
      <c r="D1975" s="14" t="s">
        <v>210</v>
      </c>
      <c r="E1975" s="15" t="s">
        <v>3756</v>
      </c>
      <c r="F1975" s="7">
        <v>0</v>
      </c>
      <c r="G1975" s="7">
        <v>0</v>
      </c>
      <c r="H1975" s="7">
        <v>8.100000000000001</v>
      </c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31">
        <f t="shared" si="30"/>
        <v>8.100000000000001</v>
      </c>
      <c r="T1975" s="33"/>
    </row>
    <row r="1976" spans="1:20" s="26" customFormat="1" ht="8.25" customHeight="1">
      <c r="A1976" s="5">
        <v>119</v>
      </c>
      <c r="B1976" s="13" t="s">
        <v>4158</v>
      </c>
      <c r="C1976" s="13" t="s">
        <v>4159</v>
      </c>
      <c r="D1976" s="14" t="s">
        <v>210</v>
      </c>
      <c r="E1976" s="15" t="s">
        <v>4088</v>
      </c>
      <c r="F1976" s="7">
        <v>0</v>
      </c>
      <c r="G1976" s="7">
        <v>0</v>
      </c>
      <c r="H1976" s="7">
        <v>8.100000000000001</v>
      </c>
      <c r="I1976" s="7">
        <v>4.32</v>
      </c>
      <c r="J1976" s="7"/>
      <c r="K1976" s="7"/>
      <c r="L1976" s="7"/>
      <c r="M1976" s="7"/>
      <c r="N1976" s="7"/>
      <c r="O1976" s="7"/>
      <c r="P1976" s="7"/>
      <c r="Q1976" s="7"/>
      <c r="R1976" s="7"/>
      <c r="S1976" s="31">
        <f t="shared" si="30"/>
        <v>12.420000000000002</v>
      </c>
      <c r="T1976" s="33"/>
    </row>
    <row r="1977" spans="1:20" s="26" customFormat="1" ht="8.25" customHeight="1">
      <c r="A1977" s="5">
        <v>130</v>
      </c>
      <c r="B1977" s="13" t="s">
        <v>4139</v>
      </c>
      <c r="C1977" s="13" t="s">
        <v>4140</v>
      </c>
      <c r="D1977" s="14" t="s">
        <v>210</v>
      </c>
      <c r="E1977" s="15" t="s">
        <v>4088</v>
      </c>
      <c r="F1977" s="7">
        <v>5.200000000000001</v>
      </c>
      <c r="G1977" s="7">
        <v>5.4</v>
      </c>
      <c r="H1977" s="7">
        <v>0</v>
      </c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31">
        <f t="shared" si="30"/>
        <v>10.600000000000001</v>
      </c>
      <c r="T1977" s="33"/>
    </row>
    <row r="1978" spans="1:20" s="26" customFormat="1" ht="8.25" customHeight="1">
      <c r="A1978" s="5">
        <v>365</v>
      </c>
      <c r="B1978" s="13" t="s">
        <v>4546</v>
      </c>
      <c r="C1978" s="13" t="s">
        <v>4547</v>
      </c>
      <c r="D1978" s="14" t="s">
        <v>210</v>
      </c>
      <c r="E1978" s="15" t="s">
        <v>4334</v>
      </c>
      <c r="F1978" s="7">
        <v>1.08</v>
      </c>
      <c r="G1978" s="7">
        <v>0</v>
      </c>
      <c r="H1978" s="7">
        <v>0</v>
      </c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31">
        <f t="shared" si="30"/>
        <v>1.08</v>
      </c>
      <c r="T1978" s="33"/>
    </row>
    <row r="1979" spans="1:20" s="26" customFormat="1" ht="8.25" customHeight="1">
      <c r="A1979" s="5">
        <v>353</v>
      </c>
      <c r="B1979" s="13" t="s">
        <v>4538</v>
      </c>
      <c r="C1979" s="13" t="s">
        <v>3245</v>
      </c>
      <c r="D1979" s="14" t="s">
        <v>210</v>
      </c>
      <c r="E1979" s="15" t="s">
        <v>4334</v>
      </c>
      <c r="F1979" s="7">
        <v>1.5</v>
      </c>
      <c r="G1979" s="7">
        <v>0</v>
      </c>
      <c r="H1979" s="7">
        <v>0</v>
      </c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31">
        <f t="shared" si="30"/>
        <v>1.5</v>
      </c>
      <c r="T1979" s="33"/>
    </row>
    <row r="1980" spans="1:20" s="26" customFormat="1" ht="8.25" customHeight="1">
      <c r="A1980" s="5">
        <v>100</v>
      </c>
      <c r="B1980" s="13" t="s">
        <v>4389</v>
      </c>
      <c r="C1980" s="13" t="s">
        <v>4390</v>
      </c>
      <c r="D1980" s="14" t="s">
        <v>210</v>
      </c>
      <c r="E1980" s="15" t="s">
        <v>4334</v>
      </c>
      <c r="F1980" s="7">
        <v>9.9</v>
      </c>
      <c r="G1980" s="7">
        <v>5.4</v>
      </c>
      <c r="H1980" s="7">
        <v>0</v>
      </c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31">
        <f t="shared" si="30"/>
        <v>15.3</v>
      </c>
      <c r="T1980" s="33"/>
    </row>
    <row r="1981" spans="1:20" s="26" customFormat="1" ht="8.25" customHeight="1">
      <c r="A1981" s="5">
        <v>106</v>
      </c>
      <c r="B1981" s="13" t="s">
        <v>4399</v>
      </c>
      <c r="C1981" s="13" t="s">
        <v>4400</v>
      </c>
      <c r="D1981" s="14" t="s">
        <v>210</v>
      </c>
      <c r="E1981" s="15" t="s">
        <v>4334</v>
      </c>
      <c r="F1981" s="7">
        <v>0</v>
      </c>
      <c r="G1981" s="7">
        <v>0</v>
      </c>
      <c r="H1981" s="7">
        <v>13.5</v>
      </c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31">
        <f t="shared" si="30"/>
        <v>13.5</v>
      </c>
      <c r="T1981" s="33"/>
    </row>
    <row r="1982" spans="1:20" s="26" customFormat="1" ht="8.25" customHeight="1">
      <c r="A1982" s="5">
        <v>376</v>
      </c>
      <c r="B1982" s="13" t="s">
        <v>1145</v>
      </c>
      <c r="C1982" s="13" t="s">
        <v>1496</v>
      </c>
      <c r="D1982" s="14" t="s">
        <v>1497</v>
      </c>
      <c r="E1982" s="15" t="s">
        <v>1227</v>
      </c>
      <c r="F1982" s="7">
        <v>1.08</v>
      </c>
      <c r="G1982" s="7">
        <v>0</v>
      </c>
      <c r="H1982" s="7">
        <v>0</v>
      </c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31">
        <f t="shared" si="30"/>
        <v>1.08</v>
      </c>
      <c r="T1982" s="32"/>
    </row>
    <row r="1983" spans="1:20" s="26" customFormat="1" ht="8.25" customHeight="1">
      <c r="A1983" s="12">
        <v>242</v>
      </c>
      <c r="B1983" s="17" t="s">
        <v>174</v>
      </c>
      <c r="C1983" s="17" t="s">
        <v>1931</v>
      </c>
      <c r="D1983" s="14" t="s">
        <v>1497</v>
      </c>
      <c r="E1983" s="15" t="s">
        <v>1792</v>
      </c>
      <c r="F1983" s="7">
        <v>0</v>
      </c>
      <c r="G1983" s="7">
        <v>2.16</v>
      </c>
      <c r="H1983" s="7">
        <v>0</v>
      </c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31">
        <f t="shared" si="30"/>
        <v>2.16</v>
      </c>
      <c r="T1983" s="32"/>
    </row>
    <row r="1984" spans="1:20" s="26" customFormat="1" ht="8.25" customHeight="1">
      <c r="A1984" s="5">
        <v>158</v>
      </c>
      <c r="B1984" s="13" t="s">
        <v>732</v>
      </c>
      <c r="C1984" s="13" t="s">
        <v>733</v>
      </c>
      <c r="D1984" s="14" t="s">
        <v>734</v>
      </c>
      <c r="E1984" s="15" t="s">
        <v>665</v>
      </c>
      <c r="F1984" s="7">
        <v>0</v>
      </c>
      <c r="G1984" s="7">
        <v>0</v>
      </c>
      <c r="H1984" s="7">
        <v>8.100000000000001</v>
      </c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31">
        <f t="shared" si="30"/>
        <v>8.100000000000001</v>
      </c>
      <c r="T1984" s="32"/>
    </row>
    <row r="1985" spans="1:20" s="26" customFormat="1" ht="8.25" customHeight="1">
      <c r="A1985" s="5">
        <v>42</v>
      </c>
      <c r="B1985" s="13" t="s">
        <v>1573</v>
      </c>
      <c r="C1985" s="13" t="s">
        <v>430</v>
      </c>
      <c r="D1985" s="14" t="s">
        <v>734</v>
      </c>
      <c r="E1985" s="15" t="s">
        <v>1521</v>
      </c>
      <c r="F1985" s="7">
        <v>0</v>
      </c>
      <c r="G1985" s="7">
        <v>0</v>
      </c>
      <c r="H1985" s="7">
        <v>13.5</v>
      </c>
      <c r="I1985" s="7"/>
      <c r="J1985" s="7"/>
      <c r="K1985" s="7"/>
      <c r="L1985" s="7"/>
      <c r="M1985" s="7"/>
      <c r="N1985" s="7"/>
      <c r="O1985" s="7"/>
      <c r="P1985" s="7"/>
      <c r="Q1985" s="7">
        <v>25.92</v>
      </c>
      <c r="R1985" s="7"/>
      <c r="S1985" s="31">
        <f t="shared" si="30"/>
        <v>39.42</v>
      </c>
      <c r="T1985" s="32"/>
    </row>
    <row r="1986" spans="1:20" s="26" customFormat="1" ht="8.25" customHeight="1">
      <c r="A1986" s="12">
        <v>74</v>
      </c>
      <c r="B1986" s="17" t="s">
        <v>2011</v>
      </c>
      <c r="C1986" s="17" t="s">
        <v>509</v>
      </c>
      <c r="D1986" s="14" t="s">
        <v>734</v>
      </c>
      <c r="E1986" s="15" t="s">
        <v>1977</v>
      </c>
      <c r="F1986" s="7">
        <v>4.5</v>
      </c>
      <c r="G1986" s="7">
        <v>5.29</v>
      </c>
      <c r="H1986" s="7">
        <v>8.100000000000001</v>
      </c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31">
        <f aca="true" t="shared" si="31" ref="S1986:S2049">SUM(F1986:R1986)</f>
        <v>17.89</v>
      </c>
      <c r="T1986" s="32"/>
    </row>
    <row r="1987" spans="1:20" s="26" customFormat="1" ht="8.25" customHeight="1">
      <c r="A1987" s="5">
        <v>184</v>
      </c>
      <c r="B1987" s="13" t="s">
        <v>3540</v>
      </c>
      <c r="C1987" s="13" t="s">
        <v>3541</v>
      </c>
      <c r="D1987" s="14" t="s">
        <v>734</v>
      </c>
      <c r="E1987" s="15" t="s">
        <v>3472</v>
      </c>
      <c r="F1987" s="7">
        <v>0</v>
      </c>
      <c r="G1987" s="7">
        <v>0</v>
      </c>
      <c r="H1987" s="7">
        <v>8.100000000000001</v>
      </c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31">
        <f t="shared" si="31"/>
        <v>8.100000000000001</v>
      </c>
      <c r="T1987" s="33"/>
    </row>
    <row r="1988" spans="1:20" s="26" customFormat="1" ht="8.25" customHeight="1">
      <c r="A1988" s="12">
        <v>97</v>
      </c>
      <c r="B1988" s="17" t="s">
        <v>92</v>
      </c>
      <c r="C1988" s="17" t="s">
        <v>93</v>
      </c>
      <c r="D1988" s="14" t="s">
        <v>94</v>
      </c>
      <c r="E1988" s="15" t="s">
        <v>9</v>
      </c>
      <c r="F1988" s="7">
        <v>0</v>
      </c>
      <c r="G1988" s="7">
        <v>0</v>
      </c>
      <c r="H1988" s="7">
        <v>13.5</v>
      </c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31">
        <f t="shared" si="31"/>
        <v>13.5</v>
      </c>
      <c r="T1988" s="32"/>
    </row>
    <row r="1989" spans="1:20" s="26" customFormat="1" ht="8.25" customHeight="1">
      <c r="A1989" s="5">
        <v>77</v>
      </c>
      <c r="B1989" s="13" t="s">
        <v>418</v>
      </c>
      <c r="C1989" s="13" t="s">
        <v>419</v>
      </c>
      <c r="D1989" s="14" t="s">
        <v>94</v>
      </c>
      <c r="E1989" s="15" t="s">
        <v>342</v>
      </c>
      <c r="F1989" s="7">
        <v>0</v>
      </c>
      <c r="G1989" s="7">
        <v>5.4</v>
      </c>
      <c r="H1989" s="7">
        <v>13.5</v>
      </c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31">
        <f t="shared" si="31"/>
        <v>18.9</v>
      </c>
      <c r="T1989" s="32"/>
    </row>
    <row r="1990" spans="1:20" s="26" customFormat="1" ht="8.25" customHeight="1">
      <c r="A1990" s="5">
        <v>160</v>
      </c>
      <c r="B1990" s="13" t="s">
        <v>695</v>
      </c>
      <c r="C1990" s="13" t="s">
        <v>696</v>
      </c>
      <c r="D1990" s="14" t="s">
        <v>94</v>
      </c>
      <c r="E1990" s="15" t="s">
        <v>665</v>
      </c>
      <c r="F1990" s="7">
        <v>0</v>
      </c>
      <c r="G1990" s="7">
        <v>0</v>
      </c>
      <c r="H1990" s="7">
        <v>8.100000000000001</v>
      </c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31">
        <f t="shared" si="31"/>
        <v>8.100000000000001</v>
      </c>
      <c r="T1990" s="32"/>
    </row>
    <row r="1991" spans="1:20" s="26" customFormat="1" ht="8.25" customHeight="1">
      <c r="A1991" s="12">
        <v>90</v>
      </c>
      <c r="B1991" s="13" t="s">
        <v>2026</v>
      </c>
      <c r="C1991" s="13" t="s">
        <v>2027</v>
      </c>
      <c r="D1991" s="14" t="s">
        <v>94</v>
      </c>
      <c r="E1991" s="15" t="s">
        <v>1977</v>
      </c>
      <c r="F1991" s="7">
        <v>0</v>
      </c>
      <c r="G1991" s="7">
        <v>0</v>
      </c>
      <c r="H1991" s="7">
        <v>13.5</v>
      </c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31">
        <f t="shared" si="31"/>
        <v>13.5</v>
      </c>
      <c r="T1991" s="32"/>
    </row>
    <row r="1992" spans="1:20" s="26" customFormat="1" ht="8.25" customHeight="1">
      <c r="A1992" s="5">
        <v>158</v>
      </c>
      <c r="B1992" s="13" t="s">
        <v>2261</v>
      </c>
      <c r="C1992" s="13" t="s">
        <v>2262</v>
      </c>
      <c r="D1992" s="14" t="s">
        <v>94</v>
      </c>
      <c r="E1992" s="15" t="s">
        <v>2157</v>
      </c>
      <c r="F1992" s="7">
        <v>0</v>
      </c>
      <c r="G1992" s="7">
        <v>0</v>
      </c>
      <c r="H1992" s="7">
        <v>8.100000000000001</v>
      </c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31">
        <f t="shared" si="31"/>
        <v>8.100000000000001</v>
      </c>
      <c r="T1992" s="33"/>
    </row>
    <row r="1993" spans="1:20" s="26" customFormat="1" ht="8.25" customHeight="1">
      <c r="A1993" s="5">
        <v>49</v>
      </c>
      <c r="B1993" s="13" t="s">
        <v>2549</v>
      </c>
      <c r="C1993" s="13" t="s">
        <v>2550</v>
      </c>
      <c r="D1993" s="14" t="s">
        <v>94</v>
      </c>
      <c r="E1993" s="15" t="s">
        <v>2520</v>
      </c>
      <c r="F1993" s="7">
        <v>0</v>
      </c>
      <c r="G1993" s="7">
        <v>9</v>
      </c>
      <c r="H1993" s="7">
        <v>22.5</v>
      </c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31">
        <f t="shared" si="31"/>
        <v>31.5</v>
      </c>
      <c r="T1993" s="33"/>
    </row>
    <row r="1994" spans="1:20" s="26" customFormat="1" ht="8.25" customHeight="1">
      <c r="A1994" s="5">
        <v>121</v>
      </c>
      <c r="B1994" s="13" t="s">
        <v>2923</v>
      </c>
      <c r="C1994" s="13" t="s">
        <v>2924</v>
      </c>
      <c r="D1994" s="14" t="s">
        <v>94</v>
      </c>
      <c r="E1994" s="15" t="s">
        <v>2869</v>
      </c>
      <c r="F1994" s="7">
        <v>0</v>
      </c>
      <c r="G1994" s="7">
        <v>0</v>
      </c>
      <c r="H1994" s="7">
        <v>13.5</v>
      </c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31">
        <f t="shared" si="31"/>
        <v>13.5</v>
      </c>
      <c r="T1994" s="33"/>
    </row>
    <row r="1995" spans="1:20" s="26" customFormat="1" ht="8.25" customHeight="1">
      <c r="A1995" s="5">
        <v>164</v>
      </c>
      <c r="B1995" s="13" t="s">
        <v>3263</v>
      </c>
      <c r="C1995" s="13" t="s">
        <v>3264</v>
      </c>
      <c r="D1995" s="14" t="s">
        <v>94</v>
      </c>
      <c r="E1995" s="15" t="s">
        <v>3162</v>
      </c>
      <c r="F1995" s="7">
        <v>0</v>
      </c>
      <c r="G1995" s="7">
        <v>0</v>
      </c>
      <c r="H1995" s="7">
        <v>8.100000000000001</v>
      </c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31">
        <f t="shared" si="31"/>
        <v>8.100000000000001</v>
      </c>
      <c r="T1995" s="33"/>
    </row>
    <row r="1996" spans="1:20" s="26" customFormat="1" ht="8.25" customHeight="1">
      <c r="A1996" s="5">
        <v>219</v>
      </c>
      <c r="B1996" s="13" t="s">
        <v>3293</v>
      </c>
      <c r="C1996" s="13" t="s">
        <v>3294</v>
      </c>
      <c r="D1996" s="14" t="s">
        <v>94</v>
      </c>
      <c r="E1996" s="15" t="s">
        <v>3162</v>
      </c>
      <c r="F1996" s="7">
        <v>0</v>
      </c>
      <c r="G1996" s="7">
        <v>5.4</v>
      </c>
      <c r="H1996" s="7">
        <v>0</v>
      </c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31">
        <f t="shared" si="31"/>
        <v>5.4</v>
      </c>
      <c r="T1996" s="33"/>
    </row>
    <row r="1997" spans="1:20" s="26" customFormat="1" ht="8.25" customHeight="1">
      <c r="A1997" s="5">
        <v>184</v>
      </c>
      <c r="B1997" s="13" t="s">
        <v>3552</v>
      </c>
      <c r="C1997" s="13" t="s">
        <v>3553</v>
      </c>
      <c r="D1997" s="14" t="s">
        <v>94</v>
      </c>
      <c r="E1997" s="15" t="s">
        <v>3472</v>
      </c>
      <c r="F1997" s="7">
        <v>0</v>
      </c>
      <c r="G1997" s="7">
        <v>0</v>
      </c>
      <c r="H1997" s="7">
        <v>8.100000000000001</v>
      </c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31">
        <f t="shared" si="31"/>
        <v>8.100000000000001</v>
      </c>
      <c r="T1997" s="33"/>
    </row>
    <row r="1998" spans="1:20" s="26" customFormat="1" ht="8.25" customHeight="1">
      <c r="A1998" s="5">
        <v>184</v>
      </c>
      <c r="B1998" s="13" t="s">
        <v>3882</v>
      </c>
      <c r="C1998" s="13" t="s">
        <v>3883</v>
      </c>
      <c r="D1998" s="14" t="s">
        <v>94</v>
      </c>
      <c r="E1998" s="15" t="s">
        <v>3756</v>
      </c>
      <c r="F1998" s="7">
        <v>0</v>
      </c>
      <c r="G1998" s="7">
        <v>0</v>
      </c>
      <c r="H1998" s="7">
        <v>8.100000000000001</v>
      </c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31">
        <f t="shared" si="31"/>
        <v>8.100000000000001</v>
      </c>
      <c r="T1998" s="33"/>
    </row>
    <row r="1999" spans="1:20" s="26" customFormat="1" ht="8.25" customHeight="1">
      <c r="A1999" s="5">
        <v>106</v>
      </c>
      <c r="B1999" s="13" t="s">
        <v>4397</v>
      </c>
      <c r="C1999" s="13" t="s">
        <v>4398</v>
      </c>
      <c r="D1999" s="14" t="s">
        <v>94</v>
      </c>
      <c r="E1999" s="15" t="s">
        <v>4334</v>
      </c>
      <c r="F1999" s="7">
        <v>0</v>
      </c>
      <c r="G1999" s="7">
        <v>0</v>
      </c>
      <c r="H1999" s="7">
        <v>13.5</v>
      </c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31">
        <f t="shared" si="31"/>
        <v>13.5</v>
      </c>
      <c r="T1999" s="33"/>
    </row>
    <row r="2000" spans="1:20" s="26" customFormat="1" ht="8.25" customHeight="1">
      <c r="A2000" s="12">
        <v>164</v>
      </c>
      <c r="B2000" s="13" t="s">
        <v>158</v>
      </c>
      <c r="C2000" s="13" t="s">
        <v>159</v>
      </c>
      <c r="D2000" s="14" t="s">
        <v>160</v>
      </c>
      <c r="E2000" s="15" t="s">
        <v>9</v>
      </c>
      <c r="F2000" s="7">
        <v>2.7</v>
      </c>
      <c r="G2000" s="7">
        <v>3</v>
      </c>
      <c r="H2000" s="7">
        <v>0</v>
      </c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31">
        <f t="shared" si="31"/>
        <v>5.7</v>
      </c>
      <c r="T2000" s="32"/>
    </row>
    <row r="2001" spans="1:20" s="26" customFormat="1" ht="8.25" customHeight="1">
      <c r="A2001" s="5">
        <v>99</v>
      </c>
      <c r="B2001" s="13" t="s">
        <v>420</v>
      </c>
      <c r="C2001" s="13" t="s">
        <v>421</v>
      </c>
      <c r="D2001" s="14" t="s">
        <v>160</v>
      </c>
      <c r="E2001" s="15" t="s">
        <v>342</v>
      </c>
      <c r="F2001" s="7">
        <v>2.7</v>
      </c>
      <c r="G2001" s="7">
        <v>10.4</v>
      </c>
      <c r="H2001" s="7">
        <v>0</v>
      </c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31">
        <f t="shared" si="31"/>
        <v>13.100000000000001</v>
      </c>
      <c r="T2001" s="32"/>
    </row>
    <row r="2002" spans="1:20" s="26" customFormat="1" ht="8.25" customHeight="1">
      <c r="A2002" s="5">
        <v>219</v>
      </c>
      <c r="B2002" s="13" t="s">
        <v>797</v>
      </c>
      <c r="C2002" s="13" t="s">
        <v>798</v>
      </c>
      <c r="D2002" s="14" t="s">
        <v>160</v>
      </c>
      <c r="E2002" s="15" t="s">
        <v>665</v>
      </c>
      <c r="F2002" s="7">
        <v>0</v>
      </c>
      <c r="G2002" s="7">
        <v>5</v>
      </c>
      <c r="H2002" s="7">
        <v>0</v>
      </c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31">
        <f t="shared" si="31"/>
        <v>5</v>
      </c>
      <c r="T2002" s="32"/>
    </row>
    <row r="2003" spans="1:20" s="26" customFormat="1" ht="8.25" customHeight="1">
      <c r="A2003" s="5">
        <v>137</v>
      </c>
      <c r="B2003" s="13" t="s">
        <v>2608</v>
      </c>
      <c r="C2003" s="13" t="s">
        <v>2609</v>
      </c>
      <c r="D2003" s="14" t="s">
        <v>160</v>
      </c>
      <c r="E2003" s="18" t="s">
        <v>2520</v>
      </c>
      <c r="F2003" s="7">
        <v>0</v>
      </c>
      <c r="G2003" s="7">
        <v>9.72</v>
      </c>
      <c r="H2003" s="7">
        <v>0</v>
      </c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31">
        <f t="shared" si="31"/>
        <v>9.72</v>
      </c>
      <c r="T2003" s="33"/>
    </row>
    <row r="2004" spans="1:20" s="26" customFormat="1" ht="8.25" customHeight="1">
      <c r="A2004" s="5">
        <v>324</v>
      </c>
      <c r="B2004" s="13" t="s">
        <v>2988</v>
      </c>
      <c r="C2004" s="13" t="s">
        <v>2989</v>
      </c>
      <c r="D2004" s="13" t="s">
        <v>160</v>
      </c>
      <c r="E2004" s="15" t="s">
        <v>2869</v>
      </c>
      <c r="F2004" s="7">
        <v>0</v>
      </c>
      <c r="G2004" s="7">
        <v>3</v>
      </c>
      <c r="H2004" s="7">
        <v>0</v>
      </c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31">
        <f t="shared" si="31"/>
        <v>3</v>
      </c>
      <c r="T2004" s="33"/>
    </row>
    <row r="2005" spans="1:20" s="26" customFormat="1" ht="8.25" customHeight="1">
      <c r="A2005" s="5">
        <v>90</v>
      </c>
      <c r="B2005" s="13" t="s">
        <v>5305</v>
      </c>
      <c r="C2005" s="13" t="s">
        <v>5306</v>
      </c>
      <c r="D2005" s="14" t="s">
        <v>5307</v>
      </c>
      <c r="E2005" s="15" t="s">
        <v>5258</v>
      </c>
      <c r="F2005" s="7">
        <v>0</v>
      </c>
      <c r="G2005" s="7">
        <v>0</v>
      </c>
      <c r="H2005" s="7">
        <v>0</v>
      </c>
      <c r="I2005" s="7"/>
      <c r="J2005" s="7"/>
      <c r="K2005" s="7"/>
      <c r="L2005" s="7"/>
      <c r="M2005" s="7"/>
      <c r="N2005" s="7"/>
      <c r="O2005" s="7"/>
      <c r="P2005" s="7"/>
      <c r="Q2005" s="7">
        <v>18.14</v>
      </c>
      <c r="R2005" s="7"/>
      <c r="S2005" s="31">
        <f t="shared" si="31"/>
        <v>18.14</v>
      </c>
      <c r="T2005" s="33"/>
    </row>
    <row r="2006" spans="1:20" s="26" customFormat="1" ht="8.25" customHeight="1">
      <c r="A2006" s="5">
        <v>372</v>
      </c>
      <c r="B2006" s="13" t="s">
        <v>3412</v>
      </c>
      <c r="C2006" s="13" t="s">
        <v>3413</v>
      </c>
      <c r="D2006" s="14" t="s">
        <v>160</v>
      </c>
      <c r="E2006" s="15" t="s">
        <v>3162</v>
      </c>
      <c r="F2006" s="7">
        <v>0</v>
      </c>
      <c r="G2006" s="7">
        <v>1.8</v>
      </c>
      <c r="H2006" s="7">
        <v>0</v>
      </c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31">
        <f t="shared" si="31"/>
        <v>1.8</v>
      </c>
      <c r="T2006" s="33"/>
    </row>
    <row r="2007" spans="1:20" s="26" customFormat="1" ht="8.25" customHeight="1">
      <c r="A2007" s="5">
        <v>332</v>
      </c>
      <c r="B2007" s="13" t="s">
        <v>4779</v>
      </c>
      <c r="C2007" s="13" t="s">
        <v>4817</v>
      </c>
      <c r="D2007" s="14" t="s">
        <v>4919</v>
      </c>
      <c r="E2007" s="15" t="s">
        <v>3756</v>
      </c>
      <c r="F2007" s="7">
        <v>0</v>
      </c>
      <c r="G2007" s="7">
        <v>0</v>
      </c>
      <c r="H2007" s="7">
        <v>0</v>
      </c>
      <c r="I2007" s="7"/>
      <c r="J2007" s="7"/>
      <c r="K2007" s="7">
        <v>3.6</v>
      </c>
      <c r="L2007" s="7"/>
      <c r="M2007" s="7"/>
      <c r="N2007" s="7"/>
      <c r="O2007" s="7"/>
      <c r="P2007" s="7"/>
      <c r="Q2007" s="7"/>
      <c r="R2007" s="7"/>
      <c r="S2007" s="31">
        <f t="shared" si="31"/>
        <v>3.6</v>
      </c>
      <c r="T2007" s="33"/>
    </row>
    <row r="2008" spans="1:20" s="26" customFormat="1" ht="8.25" customHeight="1">
      <c r="A2008" s="5">
        <v>245</v>
      </c>
      <c r="B2008" s="13" t="s">
        <v>4831</v>
      </c>
      <c r="C2008" s="13" t="s">
        <v>4817</v>
      </c>
      <c r="D2008" s="14" t="s">
        <v>4919</v>
      </c>
      <c r="E2008" s="15" t="s">
        <v>4334</v>
      </c>
      <c r="F2008" s="7">
        <v>0</v>
      </c>
      <c r="G2008" s="7">
        <v>0</v>
      </c>
      <c r="H2008" s="7">
        <v>0</v>
      </c>
      <c r="I2008" s="7"/>
      <c r="J2008" s="7"/>
      <c r="K2008" s="7">
        <v>3.6</v>
      </c>
      <c r="L2008" s="7"/>
      <c r="M2008" s="7"/>
      <c r="N2008" s="7"/>
      <c r="O2008" s="7"/>
      <c r="P2008" s="7"/>
      <c r="Q2008" s="7"/>
      <c r="R2008" s="7"/>
      <c r="S2008" s="31">
        <f t="shared" si="31"/>
        <v>3.6</v>
      </c>
      <c r="T2008" s="33"/>
    </row>
    <row r="2009" spans="1:20" s="26" customFormat="1" ht="8.25" customHeight="1">
      <c r="A2009" s="5">
        <v>48</v>
      </c>
      <c r="B2009" s="13" t="s">
        <v>376</v>
      </c>
      <c r="C2009" s="13" t="s">
        <v>377</v>
      </c>
      <c r="D2009" s="14" t="s">
        <v>378</v>
      </c>
      <c r="E2009" s="15" t="s">
        <v>342</v>
      </c>
      <c r="F2009" s="7">
        <v>1.5</v>
      </c>
      <c r="G2009" s="7">
        <v>30.4</v>
      </c>
      <c r="H2009" s="7">
        <v>0</v>
      </c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31">
        <f t="shared" si="31"/>
        <v>31.9</v>
      </c>
      <c r="T2009" s="32"/>
    </row>
    <row r="2010" spans="1:20" s="26" customFormat="1" ht="8.25" customHeight="1">
      <c r="A2010" s="5">
        <v>184</v>
      </c>
      <c r="B2010" s="17" t="s">
        <v>783</v>
      </c>
      <c r="C2010" s="17" t="s">
        <v>784</v>
      </c>
      <c r="D2010" s="14" t="s">
        <v>378</v>
      </c>
      <c r="E2010" s="15" t="s">
        <v>5393</v>
      </c>
      <c r="F2010" s="7">
        <v>0.9</v>
      </c>
      <c r="G2010" s="7">
        <v>5.4</v>
      </c>
      <c r="H2010" s="7">
        <v>0</v>
      </c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31">
        <f t="shared" si="31"/>
        <v>6.300000000000001</v>
      </c>
      <c r="T2010" s="32"/>
    </row>
    <row r="2011" spans="1:20" s="26" customFormat="1" ht="8.25" customHeight="1">
      <c r="A2011" s="5">
        <v>206</v>
      </c>
      <c r="B2011" s="13" t="s">
        <v>1076</v>
      </c>
      <c r="C2011" s="13" t="s">
        <v>1077</v>
      </c>
      <c r="D2011" s="14" t="s">
        <v>378</v>
      </c>
      <c r="E2011" s="15" t="s">
        <v>949</v>
      </c>
      <c r="F2011" s="7">
        <v>0</v>
      </c>
      <c r="G2011" s="7">
        <v>5.4</v>
      </c>
      <c r="H2011" s="7">
        <v>0</v>
      </c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31">
        <f t="shared" si="31"/>
        <v>5.4</v>
      </c>
      <c r="T2011" s="32"/>
    </row>
    <row r="2012" spans="1:20" s="26" customFormat="1" ht="8.25" customHeight="1">
      <c r="A2012" s="5">
        <v>238</v>
      </c>
      <c r="B2012" s="13" t="s">
        <v>376</v>
      </c>
      <c r="C2012" s="13" t="s">
        <v>1077</v>
      </c>
      <c r="D2012" s="14" t="s">
        <v>378</v>
      </c>
      <c r="E2012" s="15" t="s">
        <v>1227</v>
      </c>
      <c r="F2012" s="7">
        <v>4.5</v>
      </c>
      <c r="G2012" s="7">
        <v>0</v>
      </c>
      <c r="H2012" s="7">
        <v>0</v>
      </c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31">
        <f t="shared" si="31"/>
        <v>4.5</v>
      </c>
      <c r="T2012" s="32"/>
    </row>
    <row r="2013" spans="1:20" s="26" customFormat="1" ht="8.25" customHeight="1">
      <c r="A2013" s="5">
        <v>216</v>
      </c>
      <c r="B2013" s="13" t="s">
        <v>1367</v>
      </c>
      <c r="C2013" s="13" t="s">
        <v>1368</v>
      </c>
      <c r="D2013" s="14" t="s">
        <v>378</v>
      </c>
      <c r="E2013" s="15" t="s">
        <v>1227</v>
      </c>
      <c r="F2013" s="7">
        <v>0</v>
      </c>
      <c r="G2013" s="7">
        <v>5.04</v>
      </c>
      <c r="H2013" s="7">
        <v>0</v>
      </c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31">
        <f t="shared" si="31"/>
        <v>5.04</v>
      </c>
      <c r="T2013" s="32"/>
    </row>
    <row r="2014" spans="1:20" s="26" customFormat="1" ht="8.25" customHeight="1">
      <c r="A2014" s="12">
        <v>46</v>
      </c>
      <c r="B2014" s="13" t="s">
        <v>376</v>
      </c>
      <c r="C2014" s="13" t="s">
        <v>1817</v>
      </c>
      <c r="D2014" s="14" t="s">
        <v>378</v>
      </c>
      <c r="E2014" s="15" t="s">
        <v>5464</v>
      </c>
      <c r="F2014" s="7">
        <v>4.200000000000001</v>
      </c>
      <c r="G2014" s="7">
        <v>27.6</v>
      </c>
      <c r="H2014" s="7">
        <v>0</v>
      </c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31">
        <f t="shared" si="31"/>
        <v>31.800000000000004</v>
      </c>
      <c r="T2014" s="32"/>
    </row>
    <row r="2015" spans="1:20" s="26" customFormat="1" ht="8.25" customHeight="1">
      <c r="A2015" s="5">
        <v>243</v>
      </c>
      <c r="B2015" s="13" t="s">
        <v>2110</v>
      </c>
      <c r="C2015" s="13" t="s">
        <v>2683</v>
      </c>
      <c r="D2015" s="14" t="s">
        <v>378</v>
      </c>
      <c r="E2015" s="15" t="s">
        <v>2520</v>
      </c>
      <c r="F2015" s="7">
        <v>4.5</v>
      </c>
      <c r="G2015" s="7">
        <v>0</v>
      </c>
      <c r="H2015" s="7">
        <v>0</v>
      </c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31">
        <f t="shared" si="31"/>
        <v>4.5</v>
      </c>
      <c r="T2015" s="33"/>
    </row>
    <row r="2016" spans="1:20" s="26" customFormat="1" ht="8.25" customHeight="1">
      <c r="A2016" s="5">
        <v>87</v>
      </c>
      <c r="B2016" s="13" t="s">
        <v>3245</v>
      </c>
      <c r="C2016" s="13" t="s">
        <v>3501</v>
      </c>
      <c r="D2016" s="14" t="s">
        <v>378</v>
      </c>
      <c r="E2016" s="15" t="s">
        <v>3472</v>
      </c>
      <c r="F2016" s="7">
        <v>0</v>
      </c>
      <c r="G2016" s="7">
        <v>21.6</v>
      </c>
      <c r="H2016" s="7">
        <v>0</v>
      </c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31">
        <f t="shared" si="31"/>
        <v>21.6</v>
      </c>
      <c r="T2016" s="33"/>
    </row>
    <row r="2017" spans="1:20" s="26" customFormat="1" ht="8.25" customHeight="1">
      <c r="A2017" s="5">
        <v>110</v>
      </c>
      <c r="B2017" s="17" t="s">
        <v>3816</v>
      </c>
      <c r="C2017" s="17" t="s">
        <v>2293</v>
      </c>
      <c r="D2017" s="14" t="s">
        <v>378</v>
      </c>
      <c r="E2017" s="15" t="s">
        <v>3756</v>
      </c>
      <c r="F2017" s="7">
        <v>1.5</v>
      </c>
      <c r="G2017" s="7">
        <v>14.4</v>
      </c>
      <c r="H2017" s="7">
        <v>0</v>
      </c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31">
        <f t="shared" si="31"/>
        <v>15.9</v>
      </c>
      <c r="T2017" s="33"/>
    </row>
    <row r="2018" spans="1:20" s="26" customFormat="1" ht="8.25" customHeight="1">
      <c r="A2018" s="5">
        <v>67</v>
      </c>
      <c r="B2018" s="17" t="s">
        <v>4359</v>
      </c>
      <c r="C2018" s="17" t="s">
        <v>4360</v>
      </c>
      <c r="D2018" s="14" t="s">
        <v>378</v>
      </c>
      <c r="E2018" s="15" t="s">
        <v>4334</v>
      </c>
      <c r="F2018" s="7">
        <v>0</v>
      </c>
      <c r="G2018" s="7">
        <v>9</v>
      </c>
      <c r="H2018" s="7">
        <v>16.200000000000003</v>
      </c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31">
        <f t="shared" si="31"/>
        <v>25.200000000000003</v>
      </c>
      <c r="T2018" s="33"/>
    </row>
    <row r="2019" spans="1:20" s="26" customFormat="1" ht="8.25" customHeight="1">
      <c r="A2019" s="5">
        <v>194</v>
      </c>
      <c r="B2019" s="13" t="s">
        <v>2292</v>
      </c>
      <c r="C2019" s="13" t="s">
        <v>1077</v>
      </c>
      <c r="D2019" s="14" t="s">
        <v>378</v>
      </c>
      <c r="E2019" s="9" t="s">
        <v>4334</v>
      </c>
      <c r="F2019" s="7">
        <v>0</v>
      </c>
      <c r="G2019" s="7">
        <v>5.4</v>
      </c>
      <c r="H2019" s="7">
        <v>0</v>
      </c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31">
        <f t="shared" si="31"/>
        <v>5.4</v>
      </c>
      <c r="T2019" s="33"/>
    </row>
    <row r="2020" spans="1:20" s="26" customFormat="1" ht="8.25" customHeight="1">
      <c r="A2020" s="5">
        <v>75</v>
      </c>
      <c r="B2020" s="17" t="s">
        <v>2565</v>
      </c>
      <c r="C2020" s="17" t="s">
        <v>2566</v>
      </c>
      <c r="D2020" s="14" t="s">
        <v>2567</v>
      </c>
      <c r="E2020" s="15" t="s">
        <v>2520</v>
      </c>
      <c r="F2020" s="7">
        <v>4.5</v>
      </c>
      <c r="G2020" s="7">
        <v>15</v>
      </c>
      <c r="H2020" s="7">
        <v>0</v>
      </c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31">
        <f t="shared" si="31"/>
        <v>19.5</v>
      </c>
      <c r="T2020" s="33"/>
    </row>
    <row r="2021" spans="1:20" s="26" customFormat="1" ht="8.25" customHeight="1">
      <c r="A2021" s="12">
        <v>55</v>
      </c>
      <c r="B2021" s="13" t="s">
        <v>4651</v>
      </c>
      <c r="C2021" s="13" t="s">
        <v>4966</v>
      </c>
      <c r="D2021" s="14" t="s">
        <v>4652</v>
      </c>
      <c r="E2021" s="15" t="s">
        <v>9</v>
      </c>
      <c r="F2021" s="7">
        <v>2.7</v>
      </c>
      <c r="G2021" s="7">
        <v>0</v>
      </c>
      <c r="H2021" s="7">
        <v>0</v>
      </c>
      <c r="I2021" s="7">
        <v>7.2</v>
      </c>
      <c r="J2021" s="7"/>
      <c r="K2021" s="7"/>
      <c r="L2021" s="7"/>
      <c r="M2021" s="7"/>
      <c r="N2021" s="7"/>
      <c r="O2021" s="7"/>
      <c r="P2021" s="7"/>
      <c r="Q2021" s="7">
        <v>18.14</v>
      </c>
      <c r="R2021" s="7"/>
      <c r="S2021" s="31">
        <f t="shared" si="31"/>
        <v>28.04</v>
      </c>
      <c r="T2021" s="32"/>
    </row>
    <row r="2022" spans="1:20" s="26" customFormat="1" ht="8.25" customHeight="1">
      <c r="A2022" s="5">
        <v>207</v>
      </c>
      <c r="B2022" s="13" t="s">
        <v>2541</v>
      </c>
      <c r="C2022" s="13" t="s">
        <v>2658</v>
      </c>
      <c r="D2022" s="14" t="s">
        <v>2659</v>
      </c>
      <c r="E2022" s="15" t="s">
        <v>2520</v>
      </c>
      <c r="F2022" s="7">
        <v>0</v>
      </c>
      <c r="G2022" s="7">
        <v>5.4</v>
      </c>
      <c r="H2022" s="7">
        <v>0</v>
      </c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31">
        <f t="shared" si="31"/>
        <v>5.4</v>
      </c>
      <c r="T2022" s="33"/>
    </row>
    <row r="2023" spans="1:20" s="26" customFormat="1" ht="8.25" customHeight="1">
      <c r="A2023" s="5">
        <v>164</v>
      </c>
      <c r="B2023" s="13" t="s">
        <v>2957</v>
      </c>
      <c r="C2023" s="13" t="s">
        <v>2958</v>
      </c>
      <c r="D2023" s="14" t="s">
        <v>2659</v>
      </c>
      <c r="E2023" s="15" t="s">
        <v>2869</v>
      </c>
      <c r="F2023" s="7">
        <v>0</v>
      </c>
      <c r="G2023" s="7">
        <v>0</v>
      </c>
      <c r="H2023" s="7">
        <v>8.100000000000001</v>
      </c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31">
        <f t="shared" si="31"/>
        <v>8.100000000000001</v>
      </c>
      <c r="T2023" s="33"/>
    </row>
    <row r="2024" spans="1:20" s="26" customFormat="1" ht="8.25" customHeight="1">
      <c r="A2024" s="12">
        <v>107</v>
      </c>
      <c r="B2024" s="13" t="s">
        <v>4648</v>
      </c>
      <c r="C2024" s="13" t="s">
        <v>4649</v>
      </c>
      <c r="D2024" s="14" t="s">
        <v>4650</v>
      </c>
      <c r="E2024" s="15" t="s">
        <v>9</v>
      </c>
      <c r="F2024" s="7">
        <v>0</v>
      </c>
      <c r="G2024" s="7">
        <v>0</v>
      </c>
      <c r="H2024" s="7">
        <v>0</v>
      </c>
      <c r="I2024" s="7">
        <v>12</v>
      </c>
      <c r="J2024" s="7"/>
      <c r="K2024" s="7"/>
      <c r="L2024" s="7"/>
      <c r="M2024" s="7"/>
      <c r="N2024" s="7"/>
      <c r="O2024" s="7"/>
      <c r="P2024" s="7"/>
      <c r="Q2024" s="7"/>
      <c r="R2024" s="7"/>
      <c r="S2024" s="31">
        <f t="shared" si="31"/>
        <v>12</v>
      </c>
      <c r="T2024" s="32"/>
    </row>
    <row r="2025" spans="1:20" s="26" customFormat="1" ht="8.25" customHeight="1">
      <c r="A2025" s="12">
        <v>335</v>
      </c>
      <c r="B2025" s="13" t="s">
        <v>337</v>
      </c>
      <c r="C2025" s="13" t="s">
        <v>338</v>
      </c>
      <c r="D2025" s="14" t="s">
        <v>26</v>
      </c>
      <c r="E2025" s="15" t="s">
        <v>9</v>
      </c>
      <c r="F2025" s="7">
        <v>0.9</v>
      </c>
      <c r="G2025" s="7">
        <v>0</v>
      </c>
      <c r="H2025" s="7">
        <v>0</v>
      </c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31">
        <f t="shared" si="31"/>
        <v>0.9</v>
      </c>
      <c r="T2025" s="32"/>
    </row>
    <row r="2026" spans="1:20" s="26" customFormat="1" ht="8.25" customHeight="1">
      <c r="A2026" s="12">
        <v>267</v>
      </c>
      <c r="B2026" s="13" t="s">
        <v>266</v>
      </c>
      <c r="C2026" s="13" t="s">
        <v>267</v>
      </c>
      <c r="D2026" s="14" t="s">
        <v>26</v>
      </c>
      <c r="E2026" s="15" t="s">
        <v>9</v>
      </c>
      <c r="F2026" s="7">
        <v>0</v>
      </c>
      <c r="G2026" s="7">
        <v>0</v>
      </c>
      <c r="H2026" s="7">
        <v>2.7</v>
      </c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31">
        <f t="shared" si="31"/>
        <v>2.7</v>
      </c>
      <c r="T2026" s="32"/>
    </row>
    <row r="2027" spans="1:20" s="26" customFormat="1" ht="8.25" customHeight="1">
      <c r="A2027" s="12">
        <v>324</v>
      </c>
      <c r="B2027" s="13" t="s">
        <v>324</v>
      </c>
      <c r="C2027" s="13" t="s">
        <v>325</v>
      </c>
      <c r="D2027" s="14" t="s">
        <v>26</v>
      </c>
      <c r="E2027" s="15" t="s">
        <v>9</v>
      </c>
      <c r="F2027" s="7">
        <v>1.08</v>
      </c>
      <c r="G2027" s="7">
        <v>0</v>
      </c>
      <c r="H2027" s="7">
        <v>0</v>
      </c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31">
        <f t="shared" si="31"/>
        <v>1.08</v>
      </c>
      <c r="T2027" s="32"/>
    </row>
    <row r="2028" spans="1:20" s="26" customFormat="1" ht="8.25" customHeight="1">
      <c r="A2028" s="12">
        <v>243</v>
      </c>
      <c r="B2028" s="17" t="s">
        <v>230</v>
      </c>
      <c r="C2028" s="17" t="s">
        <v>231</v>
      </c>
      <c r="D2028" s="14" t="s">
        <v>26</v>
      </c>
      <c r="E2028" s="15" t="s">
        <v>9</v>
      </c>
      <c r="F2028" s="7">
        <v>0</v>
      </c>
      <c r="G2028" s="7">
        <v>0</v>
      </c>
      <c r="H2028" s="7">
        <v>3.24</v>
      </c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31">
        <f t="shared" si="31"/>
        <v>3.24</v>
      </c>
      <c r="T2028" s="32"/>
    </row>
    <row r="2029" spans="1:20" s="26" customFormat="1" ht="8.25" customHeight="1">
      <c r="A2029" s="12">
        <v>283</v>
      </c>
      <c r="B2029" s="13" t="s">
        <v>284</v>
      </c>
      <c r="C2029" s="13" t="s">
        <v>285</v>
      </c>
      <c r="D2029" s="14" t="s">
        <v>26</v>
      </c>
      <c r="E2029" s="15" t="s">
        <v>9</v>
      </c>
      <c r="F2029" s="7">
        <v>0</v>
      </c>
      <c r="G2029" s="7">
        <v>2.16</v>
      </c>
      <c r="H2029" s="7">
        <v>0</v>
      </c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31">
        <f t="shared" si="31"/>
        <v>2.16</v>
      </c>
      <c r="T2029" s="32"/>
    </row>
    <row r="2030" spans="1:20" s="26" customFormat="1" ht="8.25" customHeight="1">
      <c r="A2030" s="12">
        <v>111</v>
      </c>
      <c r="B2030" s="13" t="s">
        <v>4926</v>
      </c>
      <c r="C2030" s="13" t="s">
        <v>4654</v>
      </c>
      <c r="D2030" s="14" t="s">
        <v>4650</v>
      </c>
      <c r="E2030" s="15" t="s">
        <v>9</v>
      </c>
      <c r="F2030" s="7">
        <v>0</v>
      </c>
      <c r="G2030" s="7">
        <v>0</v>
      </c>
      <c r="H2030" s="7">
        <v>0</v>
      </c>
      <c r="I2030" s="7">
        <v>7.2</v>
      </c>
      <c r="J2030" s="7"/>
      <c r="K2030" s="7"/>
      <c r="L2030" s="7"/>
      <c r="M2030" s="7">
        <v>3.6</v>
      </c>
      <c r="N2030" s="7"/>
      <c r="O2030" s="7"/>
      <c r="P2030" s="7"/>
      <c r="Q2030" s="7"/>
      <c r="R2030" s="7"/>
      <c r="S2030" s="31">
        <f t="shared" si="31"/>
        <v>10.8</v>
      </c>
      <c r="T2030" s="32"/>
    </row>
    <row r="2031" spans="1:20" s="26" customFormat="1" ht="8.25" customHeight="1">
      <c r="A2031" s="12">
        <v>12</v>
      </c>
      <c r="B2031" s="17" t="s">
        <v>24</v>
      </c>
      <c r="C2031" s="17" t="s">
        <v>25</v>
      </c>
      <c r="D2031" s="14" t="s">
        <v>26</v>
      </c>
      <c r="E2031" s="15" t="s">
        <v>5461</v>
      </c>
      <c r="F2031" s="7">
        <v>10</v>
      </c>
      <c r="G2031" s="7">
        <v>20.16</v>
      </c>
      <c r="H2031" s="7">
        <v>16.2</v>
      </c>
      <c r="I2031" s="7">
        <v>20</v>
      </c>
      <c r="J2031" s="7"/>
      <c r="K2031" s="7"/>
      <c r="L2031" s="7"/>
      <c r="M2031" s="7">
        <v>10</v>
      </c>
      <c r="N2031" s="7"/>
      <c r="O2031" s="7"/>
      <c r="P2031" s="7"/>
      <c r="Q2031" s="7">
        <v>18.14</v>
      </c>
      <c r="R2031" s="7"/>
      <c r="S2031" s="31">
        <f t="shared" si="31"/>
        <v>94.5</v>
      </c>
      <c r="T2031" s="32"/>
    </row>
    <row r="2032" spans="1:20" s="26" customFormat="1" ht="8.25" customHeight="1">
      <c r="A2032" s="12">
        <v>207</v>
      </c>
      <c r="B2032" s="13" t="s">
        <v>228</v>
      </c>
      <c r="C2032" s="13" t="s">
        <v>229</v>
      </c>
      <c r="D2032" s="14" t="s">
        <v>26</v>
      </c>
      <c r="E2032" s="15" t="s">
        <v>5461</v>
      </c>
      <c r="F2032" s="7">
        <v>0.9</v>
      </c>
      <c r="G2032" s="7">
        <v>3.6</v>
      </c>
      <c r="H2032" s="7">
        <v>0</v>
      </c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31">
        <f t="shared" si="31"/>
        <v>4.5</v>
      </c>
      <c r="T2032" s="32"/>
    </row>
    <row r="2033" spans="1:20" s="26" customFormat="1" ht="8.25" customHeight="1">
      <c r="A2033" s="5">
        <v>164</v>
      </c>
      <c r="B2033" s="17" t="s">
        <v>556</v>
      </c>
      <c r="C2033" s="17" t="s">
        <v>557</v>
      </c>
      <c r="D2033" s="14" t="s">
        <v>26</v>
      </c>
      <c r="E2033" s="15" t="s">
        <v>342</v>
      </c>
      <c r="F2033" s="7">
        <v>0</v>
      </c>
      <c r="G2033" s="7">
        <v>3</v>
      </c>
      <c r="H2033" s="7">
        <v>2.7</v>
      </c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31">
        <f t="shared" si="31"/>
        <v>5.7</v>
      </c>
      <c r="T2033" s="32"/>
    </row>
    <row r="2034" spans="1:20" s="26" customFormat="1" ht="8.25" customHeight="1">
      <c r="A2034" s="5">
        <v>324</v>
      </c>
      <c r="B2034" s="13" t="s">
        <v>635</v>
      </c>
      <c r="C2034" s="13" t="s">
        <v>636</v>
      </c>
      <c r="D2034" s="14" t="s">
        <v>26</v>
      </c>
      <c r="E2034" s="15" t="s">
        <v>342</v>
      </c>
      <c r="F2034" s="7">
        <v>1.08</v>
      </c>
      <c r="G2034" s="7">
        <v>0</v>
      </c>
      <c r="H2034" s="7">
        <v>0</v>
      </c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31">
        <f t="shared" si="31"/>
        <v>1.08</v>
      </c>
      <c r="T2034" s="32"/>
    </row>
    <row r="2035" spans="1:20" s="26" customFormat="1" ht="8.25" customHeight="1">
      <c r="A2035" s="5">
        <v>10</v>
      </c>
      <c r="B2035" s="13" t="s">
        <v>349</v>
      </c>
      <c r="C2035" s="13" t="s">
        <v>350</v>
      </c>
      <c r="D2035" s="14" t="s">
        <v>26</v>
      </c>
      <c r="E2035" s="15" t="s">
        <v>342</v>
      </c>
      <c r="F2035" s="7">
        <v>21.699999999999996</v>
      </c>
      <c r="G2035" s="7">
        <v>37.58</v>
      </c>
      <c r="H2035" s="7">
        <v>34.44</v>
      </c>
      <c r="I2035" s="7">
        <v>7.2</v>
      </c>
      <c r="J2035" s="7"/>
      <c r="K2035" s="7"/>
      <c r="L2035" s="7"/>
      <c r="M2035" s="7">
        <v>6</v>
      </c>
      <c r="N2035" s="7"/>
      <c r="O2035" s="7"/>
      <c r="P2035" s="7"/>
      <c r="Q2035" s="7"/>
      <c r="R2035" s="7"/>
      <c r="S2035" s="31">
        <f t="shared" si="31"/>
        <v>106.92</v>
      </c>
      <c r="T2035" s="32"/>
    </row>
    <row r="2036" spans="1:20" s="26" customFormat="1" ht="8.25" customHeight="1">
      <c r="A2036" s="5">
        <v>50</v>
      </c>
      <c r="B2036" s="17" t="s">
        <v>383</v>
      </c>
      <c r="C2036" s="17" t="s">
        <v>384</v>
      </c>
      <c r="D2036" s="14" t="s">
        <v>26</v>
      </c>
      <c r="E2036" s="15" t="s">
        <v>342</v>
      </c>
      <c r="F2036" s="7">
        <v>3.58</v>
      </c>
      <c r="G2036" s="7">
        <v>3.6</v>
      </c>
      <c r="H2036" s="7">
        <v>22.5</v>
      </c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31">
        <f t="shared" si="31"/>
        <v>29.68</v>
      </c>
      <c r="T2036" s="32"/>
    </row>
    <row r="2037" spans="1:20" s="26" customFormat="1" ht="8.25" customHeight="1">
      <c r="A2037" s="5">
        <v>207</v>
      </c>
      <c r="B2037" s="13" t="s">
        <v>503</v>
      </c>
      <c r="C2037" s="13" t="s">
        <v>504</v>
      </c>
      <c r="D2037" s="14" t="s">
        <v>26</v>
      </c>
      <c r="E2037" s="15" t="s">
        <v>342</v>
      </c>
      <c r="F2037" s="7">
        <v>0</v>
      </c>
      <c r="G2037" s="7">
        <v>1.8</v>
      </c>
      <c r="H2037" s="7">
        <v>2.7</v>
      </c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31">
        <f t="shared" si="31"/>
        <v>4.5</v>
      </c>
      <c r="T2037" s="32"/>
    </row>
    <row r="2038" spans="1:20" s="26" customFormat="1" ht="8.25" customHeight="1">
      <c r="A2038" s="5">
        <v>267</v>
      </c>
      <c r="B2038" s="13" t="s">
        <v>824</v>
      </c>
      <c r="C2038" s="13" t="s">
        <v>825</v>
      </c>
      <c r="D2038" s="14" t="s">
        <v>26</v>
      </c>
      <c r="E2038" s="15" t="s">
        <v>665</v>
      </c>
      <c r="F2038" s="7">
        <v>0</v>
      </c>
      <c r="G2038" s="7">
        <v>3.6</v>
      </c>
      <c r="H2038" s="7">
        <v>0</v>
      </c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31">
        <f t="shared" si="31"/>
        <v>3.6</v>
      </c>
      <c r="T2038" s="32"/>
    </row>
    <row r="2039" spans="1:20" s="26" customFormat="1" ht="8.25" customHeight="1">
      <c r="A2039" s="5">
        <v>19</v>
      </c>
      <c r="B2039" s="13" t="s">
        <v>691</v>
      </c>
      <c r="C2039" s="13" t="s">
        <v>692</v>
      </c>
      <c r="D2039" s="14" t="s">
        <v>26</v>
      </c>
      <c r="E2039" s="15" t="s">
        <v>665</v>
      </c>
      <c r="F2039" s="7">
        <v>0</v>
      </c>
      <c r="G2039" s="7">
        <v>0</v>
      </c>
      <c r="H2039" s="7">
        <v>16.740000000000002</v>
      </c>
      <c r="I2039" s="7">
        <v>7.2</v>
      </c>
      <c r="J2039" s="7"/>
      <c r="K2039" s="7"/>
      <c r="L2039" s="7"/>
      <c r="M2039" s="7">
        <v>6</v>
      </c>
      <c r="N2039" s="7"/>
      <c r="O2039" s="7"/>
      <c r="P2039" s="7"/>
      <c r="Q2039" s="7">
        <v>25.92</v>
      </c>
      <c r="R2039" s="7"/>
      <c r="S2039" s="31">
        <f t="shared" si="31"/>
        <v>55.86</v>
      </c>
      <c r="T2039" s="32"/>
    </row>
    <row r="2040" spans="1:20" s="26" customFormat="1" ht="8.25" customHeight="1">
      <c r="A2040" s="5">
        <v>372</v>
      </c>
      <c r="B2040" s="17" t="s">
        <v>661</v>
      </c>
      <c r="C2040" s="17" t="s">
        <v>922</v>
      </c>
      <c r="D2040" s="14" t="s">
        <v>26</v>
      </c>
      <c r="E2040" s="15" t="s">
        <v>665</v>
      </c>
      <c r="F2040" s="7">
        <v>1.08</v>
      </c>
      <c r="G2040" s="7">
        <v>0</v>
      </c>
      <c r="H2040" s="7">
        <v>0</v>
      </c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31">
        <f t="shared" si="31"/>
        <v>1.08</v>
      </c>
      <c r="T2040" s="32"/>
    </row>
    <row r="2041" spans="1:20" s="26" customFormat="1" ht="8.25" customHeight="1">
      <c r="A2041" s="5">
        <v>219</v>
      </c>
      <c r="B2041" s="13" t="s">
        <v>812</v>
      </c>
      <c r="C2041" s="13" t="s">
        <v>813</v>
      </c>
      <c r="D2041" s="14" t="s">
        <v>26</v>
      </c>
      <c r="E2041" s="15" t="s">
        <v>665</v>
      </c>
      <c r="F2041" s="7">
        <v>4.5</v>
      </c>
      <c r="G2041" s="7">
        <v>0</v>
      </c>
      <c r="H2041" s="7">
        <v>0</v>
      </c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31">
        <f t="shared" si="31"/>
        <v>4.5</v>
      </c>
      <c r="T2041" s="32"/>
    </row>
    <row r="2042" spans="1:20" s="26" customFormat="1" ht="8.25" customHeight="1">
      <c r="A2042" s="5">
        <v>384</v>
      </c>
      <c r="B2042" s="17" t="s">
        <v>944</v>
      </c>
      <c r="C2042" s="17" t="s">
        <v>945</v>
      </c>
      <c r="D2042" s="14" t="s">
        <v>26</v>
      </c>
      <c r="E2042" s="15" t="s">
        <v>665</v>
      </c>
      <c r="F2042" s="7">
        <v>0.9</v>
      </c>
      <c r="G2042" s="7">
        <v>0</v>
      </c>
      <c r="H2042" s="7">
        <v>0</v>
      </c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31">
        <f t="shared" si="31"/>
        <v>0.9</v>
      </c>
      <c r="T2042" s="32"/>
    </row>
    <row r="2043" spans="1:20" s="26" customFormat="1" ht="8.25" customHeight="1">
      <c r="A2043" s="5">
        <v>121</v>
      </c>
      <c r="B2043" s="17" t="s">
        <v>4666</v>
      </c>
      <c r="C2043" s="17" t="s">
        <v>4667</v>
      </c>
      <c r="D2043" s="14" t="s">
        <v>4650</v>
      </c>
      <c r="E2043" s="15" t="s">
        <v>949</v>
      </c>
      <c r="F2043" s="7">
        <v>0</v>
      </c>
      <c r="G2043" s="7">
        <v>0</v>
      </c>
      <c r="H2043" s="7">
        <v>0</v>
      </c>
      <c r="I2043" s="7">
        <v>7.2</v>
      </c>
      <c r="J2043" s="7"/>
      <c r="K2043" s="7"/>
      <c r="L2043" s="7"/>
      <c r="M2043" s="7">
        <v>3.6</v>
      </c>
      <c r="N2043" s="7"/>
      <c r="O2043" s="7"/>
      <c r="P2043" s="7"/>
      <c r="Q2043" s="7"/>
      <c r="R2043" s="7"/>
      <c r="S2043" s="31">
        <f t="shared" si="31"/>
        <v>10.8</v>
      </c>
      <c r="T2043" s="32"/>
    </row>
    <row r="2044" spans="1:20" s="26" customFormat="1" ht="8.25" customHeight="1">
      <c r="A2044" s="5">
        <v>372</v>
      </c>
      <c r="B2044" s="13" t="s">
        <v>933</v>
      </c>
      <c r="C2044" s="13" t="s">
        <v>1200</v>
      </c>
      <c r="D2044" s="14" t="s">
        <v>26</v>
      </c>
      <c r="E2044" s="15" t="s">
        <v>949</v>
      </c>
      <c r="F2044" s="7">
        <v>1.08</v>
      </c>
      <c r="G2044" s="7">
        <v>0</v>
      </c>
      <c r="H2044" s="7">
        <v>0</v>
      </c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31">
        <f t="shared" si="31"/>
        <v>1.08</v>
      </c>
      <c r="T2044" s="32"/>
    </row>
    <row r="2045" spans="1:20" s="26" customFormat="1" ht="8.25" customHeight="1">
      <c r="A2045" s="5">
        <v>58</v>
      </c>
      <c r="B2045" s="13" t="s">
        <v>988</v>
      </c>
      <c r="C2045" s="13" t="s">
        <v>989</v>
      </c>
      <c r="D2045" s="14" t="s">
        <v>26</v>
      </c>
      <c r="E2045" s="15" t="s">
        <v>949</v>
      </c>
      <c r="F2045" s="7">
        <v>0</v>
      </c>
      <c r="G2045" s="7">
        <v>29.32</v>
      </c>
      <c r="H2045" s="7">
        <v>0</v>
      </c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31">
        <f t="shared" si="31"/>
        <v>29.32</v>
      </c>
      <c r="T2045" s="32"/>
    </row>
    <row r="2046" spans="1:20" s="26" customFormat="1" ht="8.25" customHeight="1">
      <c r="A2046" s="5">
        <v>26</v>
      </c>
      <c r="B2046" s="13" t="s">
        <v>1001</v>
      </c>
      <c r="C2046" s="13" t="s">
        <v>1002</v>
      </c>
      <c r="D2046" s="14" t="s">
        <v>26</v>
      </c>
      <c r="E2046" s="15" t="s">
        <v>949</v>
      </c>
      <c r="F2046" s="7">
        <v>5.4</v>
      </c>
      <c r="G2046" s="7">
        <v>0</v>
      </c>
      <c r="H2046" s="7">
        <v>16.740000000000002</v>
      </c>
      <c r="I2046" s="7"/>
      <c r="J2046" s="7"/>
      <c r="K2046" s="7"/>
      <c r="L2046" s="7"/>
      <c r="M2046" s="7">
        <v>10</v>
      </c>
      <c r="N2046" s="7"/>
      <c r="O2046" s="7"/>
      <c r="P2046" s="7"/>
      <c r="Q2046" s="7">
        <v>18.14</v>
      </c>
      <c r="R2046" s="7"/>
      <c r="S2046" s="31">
        <f t="shared" si="31"/>
        <v>50.28</v>
      </c>
      <c r="T2046" s="32"/>
    </row>
    <row r="2047" spans="1:20" s="26" customFormat="1" ht="8.25" customHeight="1">
      <c r="A2047" s="5">
        <v>372</v>
      </c>
      <c r="B2047" s="13" t="s">
        <v>1201</v>
      </c>
      <c r="C2047" s="13" t="s">
        <v>1202</v>
      </c>
      <c r="D2047" s="14" t="s">
        <v>26</v>
      </c>
      <c r="E2047" s="15" t="s">
        <v>949</v>
      </c>
      <c r="F2047" s="7">
        <v>1.08</v>
      </c>
      <c r="G2047" s="7">
        <v>0</v>
      </c>
      <c r="H2047" s="7">
        <v>0</v>
      </c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31">
        <f t="shared" si="31"/>
        <v>1.08</v>
      </c>
      <c r="T2047" s="32"/>
    </row>
    <row r="2048" spans="1:20" s="26" customFormat="1" ht="8.25" customHeight="1">
      <c r="A2048" s="5">
        <v>324</v>
      </c>
      <c r="B2048" s="13" t="s">
        <v>745</v>
      </c>
      <c r="C2048" s="13" t="s">
        <v>1002</v>
      </c>
      <c r="D2048" s="14" t="s">
        <v>26</v>
      </c>
      <c r="E2048" s="15" t="s">
        <v>949</v>
      </c>
      <c r="F2048" s="7">
        <v>0</v>
      </c>
      <c r="G2048" s="7">
        <v>2.16</v>
      </c>
      <c r="H2048" s="7">
        <v>0</v>
      </c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31">
        <f t="shared" si="31"/>
        <v>2.16</v>
      </c>
      <c r="T2048" s="32"/>
    </row>
    <row r="2049" spans="1:20" s="26" customFormat="1" ht="8.25" customHeight="1">
      <c r="A2049" s="5">
        <v>256</v>
      </c>
      <c r="B2049" s="13" t="s">
        <v>1116</v>
      </c>
      <c r="C2049" s="13" t="s">
        <v>1117</v>
      </c>
      <c r="D2049" s="14" t="s">
        <v>26</v>
      </c>
      <c r="E2049" s="15" t="s">
        <v>949</v>
      </c>
      <c r="F2049" s="7">
        <v>1.5</v>
      </c>
      <c r="G2049" s="7">
        <v>2.16</v>
      </c>
      <c r="H2049" s="7">
        <v>0</v>
      </c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31">
        <f t="shared" si="31"/>
        <v>3.66</v>
      </c>
      <c r="T2049" s="32"/>
    </row>
    <row r="2050" spans="1:20" s="26" customFormat="1" ht="8.25" customHeight="1">
      <c r="A2050" s="5">
        <v>100</v>
      </c>
      <c r="B2050" s="13" t="s">
        <v>682</v>
      </c>
      <c r="C2050" s="13" t="s">
        <v>1277</v>
      </c>
      <c r="D2050" s="14" t="s">
        <v>26</v>
      </c>
      <c r="E2050" s="15" t="s">
        <v>1227</v>
      </c>
      <c r="F2050" s="7">
        <v>0</v>
      </c>
      <c r="G2050" s="7">
        <v>0</v>
      </c>
      <c r="H2050" s="7">
        <v>15</v>
      </c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31">
        <f aca="true" t="shared" si="32" ref="S2050:S2113">SUM(F2050:R2050)</f>
        <v>15</v>
      </c>
      <c r="T2050" s="32"/>
    </row>
    <row r="2051" spans="1:20" s="26" customFormat="1" ht="8.25" customHeight="1">
      <c r="A2051" s="5">
        <v>54</v>
      </c>
      <c r="B2051" s="17" t="s">
        <v>4653</v>
      </c>
      <c r="C2051" s="17" t="s">
        <v>4673</v>
      </c>
      <c r="D2051" s="14" t="s">
        <v>4650</v>
      </c>
      <c r="E2051" s="15" t="s">
        <v>1227</v>
      </c>
      <c r="F2051" s="7">
        <v>0</v>
      </c>
      <c r="G2051" s="7">
        <v>0</v>
      </c>
      <c r="H2051" s="7">
        <v>0</v>
      </c>
      <c r="I2051" s="7">
        <v>12</v>
      </c>
      <c r="J2051" s="7"/>
      <c r="K2051" s="7"/>
      <c r="L2051" s="7"/>
      <c r="M2051" s="7">
        <v>3.6</v>
      </c>
      <c r="N2051" s="7"/>
      <c r="O2051" s="7"/>
      <c r="P2051" s="7"/>
      <c r="Q2051" s="7">
        <v>18.14</v>
      </c>
      <c r="R2051" s="7"/>
      <c r="S2051" s="31">
        <f t="shared" si="32"/>
        <v>33.74</v>
      </c>
      <c r="T2051" s="32"/>
    </row>
    <row r="2052" spans="1:20" s="26" customFormat="1" ht="8.25" customHeight="1">
      <c r="A2052" s="5">
        <v>164</v>
      </c>
      <c r="B2052" s="13" t="s">
        <v>1337</v>
      </c>
      <c r="C2052" s="13" t="s">
        <v>1002</v>
      </c>
      <c r="D2052" s="14" t="s">
        <v>26</v>
      </c>
      <c r="E2052" s="15" t="s">
        <v>1227</v>
      </c>
      <c r="F2052" s="7">
        <v>4.5</v>
      </c>
      <c r="G2052" s="7">
        <v>0</v>
      </c>
      <c r="H2052" s="7">
        <v>3.24</v>
      </c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31">
        <f t="shared" si="32"/>
        <v>7.74</v>
      </c>
      <c r="T2052" s="32"/>
    </row>
    <row r="2053" spans="1:20" s="26" customFormat="1" ht="8.25" customHeight="1">
      <c r="A2053" s="5">
        <v>65</v>
      </c>
      <c r="B2053" s="13" t="s">
        <v>1282</v>
      </c>
      <c r="C2053" s="13" t="s">
        <v>1283</v>
      </c>
      <c r="D2053" s="14" t="s">
        <v>26</v>
      </c>
      <c r="E2053" s="15" t="s">
        <v>1227</v>
      </c>
      <c r="F2053" s="7">
        <v>0</v>
      </c>
      <c r="G2053" s="7">
        <v>0</v>
      </c>
      <c r="H2053" s="7">
        <v>13.5</v>
      </c>
      <c r="I2053" s="7"/>
      <c r="J2053" s="7"/>
      <c r="K2053" s="7"/>
      <c r="L2053" s="7"/>
      <c r="M2053" s="7">
        <v>10</v>
      </c>
      <c r="N2053" s="7"/>
      <c r="O2053" s="7"/>
      <c r="P2053" s="7"/>
      <c r="Q2053" s="7"/>
      <c r="R2053" s="7"/>
      <c r="S2053" s="31">
        <f t="shared" si="32"/>
        <v>23.5</v>
      </c>
      <c r="T2053" s="32"/>
    </row>
    <row r="2054" spans="1:20" s="26" customFormat="1" ht="8.25" customHeight="1">
      <c r="A2054" s="5">
        <v>129</v>
      </c>
      <c r="B2054" s="17" t="s">
        <v>1365</v>
      </c>
      <c r="C2054" s="17" t="s">
        <v>1366</v>
      </c>
      <c r="D2054" s="14" t="s">
        <v>26</v>
      </c>
      <c r="E2054" s="15" t="s">
        <v>5396</v>
      </c>
      <c r="F2054" s="7">
        <v>3.3</v>
      </c>
      <c r="G2054" s="7">
        <v>7.2</v>
      </c>
      <c r="H2054" s="7">
        <v>0</v>
      </c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31">
        <f t="shared" si="32"/>
        <v>10.5</v>
      </c>
      <c r="T2054" s="32"/>
    </row>
    <row r="2055" spans="1:20" s="26" customFormat="1" ht="8.25" customHeight="1">
      <c r="A2055" s="5">
        <v>182</v>
      </c>
      <c r="B2055" s="13" t="s">
        <v>1401</v>
      </c>
      <c r="C2055" s="13" t="s">
        <v>1402</v>
      </c>
      <c r="D2055" s="14" t="s">
        <v>26</v>
      </c>
      <c r="E2055" s="15" t="s">
        <v>5396</v>
      </c>
      <c r="F2055" s="7">
        <v>0</v>
      </c>
      <c r="G2055" s="7">
        <v>0</v>
      </c>
      <c r="H2055" s="7">
        <v>6.48</v>
      </c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31">
        <f t="shared" si="32"/>
        <v>6.48</v>
      </c>
      <c r="T2055" s="32"/>
    </row>
    <row r="2056" spans="1:20" s="26" customFormat="1" ht="8.25" customHeight="1">
      <c r="A2056" s="5">
        <v>238</v>
      </c>
      <c r="B2056" s="17" t="s">
        <v>1660</v>
      </c>
      <c r="C2056" s="17" t="s">
        <v>1661</v>
      </c>
      <c r="D2056" s="14" t="s">
        <v>26</v>
      </c>
      <c r="E2056" s="15" t="s">
        <v>1521</v>
      </c>
      <c r="F2056" s="7">
        <v>4.5</v>
      </c>
      <c r="G2056" s="7">
        <v>0</v>
      </c>
      <c r="H2056" s="7">
        <v>0</v>
      </c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31">
        <f t="shared" si="32"/>
        <v>4.5</v>
      </c>
      <c r="T2056" s="32"/>
    </row>
    <row r="2057" spans="1:20" s="26" customFormat="1" ht="8.25" customHeight="1">
      <c r="A2057" s="5">
        <v>385</v>
      </c>
      <c r="B2057" s="13" t="s">
        <v>1784</v>
      </c>
      <c r="C2057" s="13" t="s">
        <v>1518</v>
      </c>
      <c r="D2057" s="14" t="s">
        <v>26</v>
      </c>
      <c r="E2057" s="15" t="s">
        <v>1521</v>
      </c>
      <c r="F2057" s="7">
        <v>0.9</v>
      </c>
      <c r="G2057" s="7">
        <v>0</v>
      </c>
      <c r="H2057" s="7">
        <v>0</v>
      </c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31">
        <f t="shared" si="32"/>
        <v>0.9</v>
      </c>
      <c r="T2057" s="32"/>
    </row>
    <row r="2058" spans="1:20" s="26" customFormat="1" ht="8.25" customHeight="1">
      <c r="A2058" s="5">
        <v>219</v>
      </c>
      <c r="B2058" s="13" t="s">
        <v>1648</v>
      </c>
      <c r="C2058" s="13" t="s">
        <v>1649</v>
      </c>
      <c r="D2058" s="14" t="s">
        <v>26</v>
      </c>
      <c r="E2058" s="15" t="s">
        <v>1521</v>
      </c>
      <c r="F2058" s="7">
        <v>2.7</v>
      </c>
      <c r="G2058" s="7">
        <v>2.16</v>
      </c>
      <c r="H2058" s="7">
        <v>0</v>
      </c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31">
        <f t="shared" si="32"/>
        <v>4.86</v>
      </c>
      <c r="T2058" s="32"/>
    </row>
    <row r="2059" spans="1:20" s="26" customFormat="1" ht="8.25" customHeight="1">
      <c r="A2059" s="5">
        <v>110</v>
      </c>
      <c r="B2059" s="13" t="s">
        <v>1576</v>
      </c>
      <c r="C2059" s="13" t="s">
        <v>1577</v>
      </c>
      <c r="D2059" s="14" t="s">
        <v>26</v>
      </c>
      <c r="E2059" s="15" t="s">
        <v>1521</v>
      </c>
      <c r="F2059" s="7">
        <v>0</v>
      </c>
      <c r="G2059" s="7">
        <v>0</v>
      </c>
      <c r="H2059" s="7">
        <v>13.5</v>
      </c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31">
        <f t="shared" si="32"/>
        <v>13.5</v>
      </c>
      <c r="T2059" s="32"/>
    </row>
    <row r="2060" spans="1:20" s="26" customFormat="1" ht="8.25" customHeight="1">
      <c r="A2060" s="5">
        <v>267</v>
      </c>
      <c r="B2060" s="17" t="s">
        <v>4938</v>
      </c>
      <c r="C2060" s="17" t="s">
        <v>4939</v>
      </c>
      <c r="D2060" s="14" t="s">
        <v>4940</v>
      </c>
      <c r="E2060" s="15" t="s">
        <v>1521</v>
      </c>
      <c r="F2060" s="7">
        <v>0</v>
      </c>
      <c r="G2060" s="7">
        <v>0</v>
      </c>
      <c r="H2060" s="7">
        <v>0</v>
      </c>
      <c r="I2060" s="7"/>
      <c r="J2060" s="7"/>
      <c r="K2060" s="7"/>
      <c r="L2060" s="7"/>
      <c r="M2060" s="7">
        <v>3.6</v>
      </c>
      <c r="N2060" s="7"/>
      <c r="O2060" s="7"/>
      <c r="P2060" s="7"/>
      <c r="Q2060" s="7"/>
      <c r="R2060" s="7"/>
      <c r="S2060" s="31">
        <f t="shared" si="32"/>
        <v>3.6</v>
      </c>
      <c r="T2060" s="32"/>
    </row>
    <row r="2061" spans="1:20" s="26" customFormat="1" ht="8.25" customHeight="1">
      <c r="A2061" s="12">
        <v>102</v>
      </c>
      <c r="B2061" s="13" t="s">
        <v>1648</v>
      </c>
      <c r="C2061" s="13" t="s">
        <v>1649</v>
      </c>
      <c r="D2061" s="14" t="s">
        <v>26</v>
      </c>
      <c r="E2061" s="15" t="s">
        <v>1792</v>
      </c>
      <c r="F2061" s="7">
        <v>0</v>
      </c>
      <c r="G2061" s="7">
        <v>0</v>
      </c>
      <c r="H2061" s="7">
        <f>3.24+5.4</f>
        <v>8.64</v>
      </c>
      <c r="I2061" s="7">
        <v>4.32</v>
      </c>
      <c r="J2061" s="7"/>
      <c r="K2061" s="7"/>
      <c r="L2061" s="7"/>
      <c r="M2061" s="7"/>
      <c r="N2061" s="7"/>
      <c r="O2061" s="7"/>
      <c r="P2061" s="7"/>
      <c r="Q2061" s="7"/>
      <c r="R2061" s="7"/>
      <c r="S2061" s="31">
        <f t="shared" si="32"/>
        <v>12.96</v>
      </c>
      <c r="T2061" s="32"/>
    </row>
    <row r="2062" spans="1:20" s="26" customFormat="1" ht="8.25" customHeight="1">
      <c r="A2062" s="12">
        <v>5</v>
      </c>
      <c r="B2062" s="13" t="s">
        <v>1793</v>
      </c>
      <c r="C2062" s="13" t="s">
        <v>179</v>
      </c>
      <c r="D2062" s="14" t="s">
        <v>26</v>
      </c>
      <c r="E2062" s="15" t="s">
        <v>5451</v>
      </c>
      <c r="F2062" s="7">
        <v>27</v>
      </c>
      <c r="G2062" s="7">
        <v>42.85</v>
      </c>
      <c r="H2062" s="7">
        <v>59.7</v>
      </c>
      <c r="I2062" s="7">
        <v>20</v>
      </c>
      <c r="J2062" s="7"/>
      <c r="K2062" s="7"/>
      <c r="L2062" s="7"/>
      <c r="M2062" s="7"/>
      <c r="N2062" s="7"/>
      <c r="O2062" s="7"/>
      <c r="P2062" s="7"/>
      <c r="Q2062" s="7"/>
      <c r="R2062" s="7"/>
      <c r="S2062" s="31">
        <f t="shared" si="32"/>
        <v>149.55</v>
      </c>
      <c r="T2062" s="32"/>
    </row>
    <row r="2063" spans="1:20" s="26" customFormat="1" ht="8.25" customHeight="1">
      <c r="A2063" s="12">
        <v>78</v>
      </c>
      <c r="B2063" s="13" t="s">
        <v>2058</v>
      </c>
      <c r="C2063" s="13" t="s">
        <v>1832</v>
      </c>
      <c r="D2063" s="14" t="s">
        <v>26</v>
      </c>
      <c r="E2063" s="15" t="s">
        <v>5464</v>
      </c>
      <c r="F2063" s="7">
        <v>0</v>
      </c>
      <c r="G2063" s="7">
        <v>0</v>
      </c>
      <c r="H2063" s="7">
        <v>16.74</v>
      </c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31">
        <f t="shared" si="32"/>
        <v>16.74</v>
      </c>
      <c r="T2063" s="32"/>
    </row>
    <row r="2064" spans="1:20" s="26" customFormat="1" ht="8.25" customHeight="1">
      <c r="A2064" s="12">
        <v>7</v>
      </c>
      <c r="B2064" s="13" t="s">
        <v>1995</v>
      </c>
      <c r="C2064" s="13" t="s">
        <v>1996</v>
      </c>
      <c r="D2064" s="14" t="s">
        <v>26</v>
      </c>
      <c r="E2064" s="15" t="s">
        <v>1977</v>
      </c>
      <c r="F2064" s="7">
        <v>0</v>
      </c>
      <c r="G2064" s="7">
        <v>12.559999999999997</v>
      </c>
      <c r="H2064" s="7">
        <v>24</v>
      </c>
      <c r="I2064" s="7">
        <v>7.2</v>
      </c>
      <c r="J2064" s="7"/>
      <c r="K2064" s="7"/>
      <c r="L2064" s="7"/>
      <c r="M2064" s="7">
        <v>10</v>
      </c>
      <c r="N2064" s="7">
        <v>10</v>
      </c>
      <c r="O2064" s="7"/>
      <c r="P2064" s="7"/>
      <c r="Q2064" s="7">
        <v>72</v>
      </c>
      <c r="R2064" s="7"/>
      <c r="S2064" s="31">
        <f t="shared" si="32"/>
        <v>135.76</v>
      </c>
      <c r="T2064" s="32"/>
    </row>
    <row r="2065" spans="1:20" s="26" customFormat="1" ht="8.25" customHeight="1">
      <c r="A2065" s="12">
        <v>15</v>
      </c>
      <c r="B2065" s="13" t="s">
        <v>737</v>
      </c>
      <c r="C2065" s="13" t="s">
        <v>1986</v>
      </c>
      <c r="D2065" s="14" t="s">
        <v>26</v>
      </c>
      <c r="E2065" s="15" t="s">
        <v>1977</v>
      </c>
      <c r="F2065" s="7">
        <v>15.98</v>
      </c>
      <c r="G2065" s="7">
        <v>12.599999999999998</v>
      </c>
      <c r="H2065" s="7">
        <v>46.14</v>
      </c>
      <c r="I2065" s="7">
        <v>7.2</v>
      </c>
      <c r="J2065" s="7"/>
      <c r="K2065" s="7"/>
      <c r="L2065" s="7"/>
      <c r="M2065" s="7">
        <v>6</v>
      </c>
      <c r="N2065" s="7"/>
      <c r="O2065" s="7"/>
      <c r="P2065" s="7"/>
      <c r="Q2065" s="7"/>
      <c r="R2065" s="7"/>
      <c r="S2065" s="31">
        <f t="shared" si="32"/>
        <v>87.92</v>
      </c>
      <c r="T2065" s="32"/>
    </row>
    <row r="2066" spans="1:20" s="26" customFormat="1" ht="8.25" customHeight="1">
      <c r="A2066" s="12">
        <v>219</v>
      </c>
      <c r="B2066" s="13" t="s">
        <v>130</v>
      </c>
      <c r="C2066" s="13" t="s">
        <v>2094</v>
      </c>
      <c r="D2066" s="14" t="s">
        <v>26</v>
      </c>
      <c r="E2066" s="15" t="s">
        <v>1977</v>
      </c>
      <c r="F2066" s="7">
        <v>2.7</v>
      </c>
      <c r="G2066" s="7">
        <v>0</v>
      </c>
      <c r="H2066" s="7">
        <v>0</v>
      </c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31">
        <f t="shared" si="32"/>
        <v>2.7</v>
      </c>
      <c r="T2066" s="32"/>
    </row>
    <row r="2067" spans="1:20" s="26" customFormat="1" ht="8.25" customHeight="1">
      <c r="A2067" s="5">
        <v>184</v>
      </c>
      <c r="B2067" s="13" t="s">
        <v>2282</v>
      </c>
      <c r="C2067" s="13" t="s">
        <v>2283</v>
      </c>
      <c r="D2067" s="14" t="s">
        <v>26</v>
      </c>
      <c r="E2067" s="15" t="s">
        <v>2157</v>
      </c>
      <c r="F2067" s="7">
        <v>6.5</v>
      </c>
      <c r="G2067" s="7">
        <v>0</v>
      </c>
      <c r="H2067" s="7">
        <v>0</v>
      </c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31">
        <f t="shared" si="32"/>
        <v>6.5</v>
      </c>
      <c r="T2067" s="33"/>
    </row>
    <row r="2068" spans="1:20" s="26" customFormat="1" ht="8.25" customHeight="1">
      <c r="A2068" s="5">
        <v>267</v>
      </c>
      <c r="B2068" s="13" t="s">
        <v>4695</v>
      </c>
      <c r="C2068" s="13" t="s">
        <v>4696</v>
      </c>
      <c r="D2068" s="14" t="s">
        <v>4650</v>
      </c>
      <c r="E2068" s="15" t="s">
        <v>2157</v>
      </c>
      <c r="F2068" s="7">
        <v>0</v>
      </c>
      <c r="G2068" s="7">
        <v>0</v>
      </c>
      <c r="H2068" s="7">
        <v>0</v>
      </c>
      <c r="I2068" s="7">
        <v>4.32</v>
      </c>
      <c r="J2068" s="7"/>
      <c r="K2068" s="7"/>
      <c r="L2068" s="7"/>
      <c r="M2068" s="7"/>
      <c r="N2068" s="7"/>
      <c r="O2068" s="7"/>
      <c r="P2068" s="7"/>
      <c r="Q2068" s="7"/>
      <c r="R2068" s="7"/>
      <c r="S2068" s="31">
        <f t="shared" si="32"/>
        <v>4.32</v>
      </c>
      <c r="T2068" s="33"/>
    </row>
    <row r="2069" spans="1:20" s="26" customFormat="1" ht="8.25" customHeight="1">
      <c r="A2069" s="5">
        <v>426</v>
      </c>
      <c r="B2069" s="13" t="s">
        <v>2432</v>
      </c>
      <c r="C2069" s="13" t="s">
        <v>2490</v>
      </c>
      <c r="D2069" s="14" t="s">
        <v>26</v>
      </c>
      <c r="E2069" s="15" t="s">
        <v>2157</v>
      </c>
      <c r="F2069" s="7">
        <v>1.08</v>
      </c>
      <c r="G2069" s="7">
        <v>0</v>
      </c>
      <c r="H2069" s="7">
        <v>0</v>
      </c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31">
        <f t="shared" si="32"/>
        <v>1.08</v>
      </c>
      <c r="T2069" s="33"/>
    </row>
    <row r="2070" spans="1:20" s="26" customFormat="1" ht="8.25" customHeight="1">
      <c r="A2070" s="5">
        <v>291</v>
      </c>
      <c r="B2070" s="13" t="s">
        <v>4946</v>
      </c>
      <c r="C2070" s="13" t="s">
        <v>4947</v>
      </c>
      <c r="D2070" s="14" t="s">
        <v>4940</v>
      </c>
      <c r="E2070" s="15" t="s">
        <v>2157</v>
      </c>
      <c r="F2070" s="7">
        <v>0</v>
      </c>
      <c r="G2070" s="7">
        <v>0</v>
      </c>
      <c r="H2070" s="7">
        <v>0</v>
      </c>
      <c r="I2070" s="7"/>
      <c r="J2070" s="7"/>
      <c r="K2070" s="7"/>
      <c r="L2070" s="7"/>
      <c r="M2070" s="7">
        <v>3.6</v>
      </c>
      <c r="N2070" s="7"/>
      <c r="O2070" s="7"/>
      <c r="P2070" s="7"/>
      <c r="Q2070" s="7"/>
      <c r="R2070" s="7"/>
      <c r="S2070" s="31">
        <f t="shared" si="32"/>
        <v>3.6</v>
      </c>
      <c r="T2070" s="33"/>
    </row>
    <row r="2071" spans="1:20" s="26" customFormat="1" ht="8.25" customHeight="1">
      <c r="A2071" s="5">
        <v>267</v>
      </c>
      <c r="B2071" s="13" t="s">
        <v>5352</v>
      </c>
      <c r="C2071" s="13" t="s">
        <v>5353</v>
      </c>
      <c r="D2071" s="14" t="s">
        <v>5354</v>
      </c>
      <c r="E2071" s="15" t="s">
        <v>2157</v>
      </c>
      <c r="F2071" s="7">
        <v>0</v>
      </c>
      <c r="G2071" s="7">
        <v>0</v>
      </c>
      <c r="H2071" s="7">
        <v>0</v>
      </c>
      <c r="I2071" s="7"/>
      <c r="J2071" s="7"/>
      <c r="K2071" s="7"/>
      <c r="L2071" s="7"/>
      <c r="M2071" s="7"/>
      <c r="N2071" s="7"/>
      <c r="O2071" s="7"/>
      <c r="P2071" s="7">
        <v>4.32</v>
      </c>
      <c r="Q2071" s="7"/>
      <c r="R2071" s="7"/>
      <c r="S2071" s="31">
        <f t="shared" si="32"/>
        <v>4.32</v>
      </c>
      <c r="T2071" s="33"/>
    </row>
    <row r="2072" spans="1:20" s="26" customFormat="1" ht="8.25" customHeight="1">
      <c r="A2072" s="5">
        <v>16</v>
      </c>
      <c r="B2072" s="13" t="s">
        <v>2182</v>
      </c>
      <c r="C2072" s="13" t="s">
        <v>2183</v>
      </c>
      <c r="D2072" s="14" t="s">
        <v>26</v>
      </c>
      <c r="E2072" s="15" t="s">
        <v>5454</v>
      </c>
      <c r="F2072" s="7">
        <v>12.5</v>
      </c>
      <c r="G2072" s="7">
        <v>11.599999999999998</v>
      </c>
      <c r="H2072" s="7">
        <v>0</v>
      </c>
      <c r="I2072" s="7">
        <v>20</v>
      </c>
      <c r="J2072" s="7"/>
      <c r="K2072" s="7"/>
      <c r="L2072" s="7"/>
      <c r="M2072" s="7">
        <v>6</v>
      </c>
      <c r="N2072" s="7">
        <v>3.6</v>
      </c>
      <c r="O2072" s="7"/>
      <c r="P2072" s="7"/>
      <c r="Q2072" s="7">
        <v>25.29</v>
      </c>
      <c r="R2072" s="7"/>
      <c r="S2072" s="31">
        <f t="shared" si="32"/>
        <v>78.99</v>
      </c>
      <c r="T2072" s="33"/>
    </row>
    <row r="2073" spans="1:20" s="26" customFormat="1" ht="8.25" customHeight="1">
      <c r="A2073" s="5">
        <v>51</v>
      </c>
      <c r="B2073" s="13" t="s">
        <v>2190</v>
      </c>
      <c r="C2073" s="13" t="s">
        <v>2191</v>
      </c>
      <c r="D2073" s="14" t="s">
        <v>26</v>
      </c>
      <c r="E2073" s="15" t="s">
        <v>5454</v>
      </c>
      <c r="F2073" s="7">
        <v>6.8</v>
      </c>
      <c r="G2073" s="7">
        <v>9.25</v>
      </c>
      <c r="H2073" s="7">
        <v>8.100000000000001</v>
      </c>
      <c r="I2073" s="7">
        <v>4.32</v>
      </c>
      <c r="J2073" s="7"/>
      <c r="K2073" s="7"/>
      <c r="L2073" s="7"/>
      <c r="M2073" s="7"/>
      <c r="N2073" s="7"/>
      <c r="O2073" s="7"/>
      <c r="P2073" s="7"/>
      <c r="Q2073" s="7"/>
      <c r="R2073" s="7"/>
      <c r="S2073" s="31">
        <f t="shared" si="32"/>
        <v>28.470000000000002</v>
      </c>
      <c r="T2073" s="33"/>
    </row>
    <row r="2074" spans="1:20" s="26" customFormat="1" ht="8.25" customHeight="1">
      <c r="A2074" s="5">
        <v>53</v>
      </c>
      <c r="B2074" s="13" t="s">
        <v>4689</v>
      </c>
      <c r="C2074" s="13" t="s">
        <v>4690</v>
      </c>
      <c r="D2074" s="14" t="s">
        <v>4650</v>
      </c>
      <c r="E2074" s="15" t="s">
        <v>5454</v>
      </c>
      <c r="F2074" s="7">
        <v>0</v>
      </c>
      <c r="G2074" s="7">
        <v>0</v>
      </c>
      <c r="H2074" s="7">
        <v>0</v>
      </c>
      <c r="I2074" s="7">
        <v>12</v>
      </c>
      <c r="J2074" s="7"/>
      <c r="K2074" s="7"/>
      <c r="L2074" s="7"/>
      <c r="M2074" s="7">
        <v>10</v>
      </c>
      <c r="N2074" s="7">
        <v>6</v>
      </c>
      <c r="O2074" s="7"/>
      <c r="P2074" s="7"/>
      <c r="Q2074" s="7"/>
      <c r="R2074" s="7"/>
      <c r="S2074" s="31">
        <f t="shared" si="32"/>
        <v>28</v>
      </c>
      <c r="T2074" s="33"/>
    </row>
    <row r="2075" spans="1:20" s="26" customFormat="1" ht="8.25" customHeight="1">
      <c r="A2075" s="5">
        <v>196</v>
      </c>
      <c r="B2075" s="13" t="s">
        <v>4948</v>
      </c>
      <c r="C2075" s="13" t="s">
        <v>4949</v>
      </c>
      <c r="D2075" s="14" t="s">
        <v>4940</v>
      </c>
      <c r="E2075" s="15" t="s">
        <v>2520</v>
      </c>
      <c r="F2075" s="7">
        <v>0</v>
      </c>
      <c r="G2075" s="7">
        <v>0</v>
      </c>
      <c r="H2075" s="7">
        <v>0</v>
      </c>
      <c r="I2075" s="7"/>
      <c r="J2075" s="7"/>
      <c r="K2075" s="7"/>
      <c r="L2075" s="7"/>
      <c r="M2075" s="7">
        <v>6</v>
      </c>
      <c r="N2075" s="7"/>
      <c r="O2075" s="7"/>
      <c r="P2075" s="7"/>
      <c r="Q2075" s="7"/>
      <c r="R2075" s="7"/>
      <c r="S2075" s="31">
        <f t="shared" si="32"/>
        <v>6</v>
      </c>
      <c r="T2075" s="33"/>
    </row>
    <row r="2076" spans="1:20" s="26" customFormat="1" ht="8.25" customHeight="1">
      <c r="A2076" s="5">
        <v>5</v>
      </c>
      <c r="B2076" s="13" t="s">
        <v>2537</v>
      </c>
      <c r="C2076" s="13" t="s">
        <v>2538</v>
      </c>
      <c r="D2076" s="14" t="s">
        <v>26</v>
      </c>
      <c r="E2076" s="15" t="s">
        <v>2520</v>
      </c>
      <c r="F2076" s="7">
        <v>6.5</v>
      </c>
      <c r="G2076" s="7">
        <v>31.45</v>
      </c>
      <c r="H2076" s="7">
        <v>6.48</v>
      </c>
      <c r="I2076" s="7"/>
      <c r="J2076" s="7"/>
      <c r="K2076" s="7"/>
      <c r="L2076" s="7"/>
      <c r="M2076" s="7">
        <v>10</v>
      </c>
      <c r="N2076" s="7">
        <v>10</v>
      </c>
      <c r="O2076" s="7"/>
      <c r="P2076" s="7"/>
      <c r="Q2076" s="7">
        <v>43.2</v>
      </c>
      <c r="R2076" s="7"/>
      <c r="S2076" s="31">
        <f t="shared" si="32"/>
        <v>107.63000000000001</v>
      </c>
      <c r="T2076" s="33"/>
    </row>
    <row r="2077" spans="1:20" s="26" customFormat="1" ht="8.25" customHeight="1">
      <c r="A2077" s="5">
        <v>68</v>
      </c>
      <c r="B2077" s="13" t="s">
        <v>2576</v>
      </c>
      <c r="C2077" s="13" t="s">
        <v>4704</v>
      </c>
      <c r="D2077" s="14" t="s">
        <v>26</v>
      </c>
      <c r="E2077" s="15" t="s">
        <v>2520</v>
      </c>
      <c r="F2077" s="7">
        <v>0</v>
      </c>
      <c r="G2077" s="7">
        <v>0</v>
      </c>
      <c r="H2077" s="7">
        <v>17.7975</v>
      </c>
      <c r="I2077" s="7">
        <v>4.32</v>
      </c>
      <c r="J2077" s="7"/>
      <c r="K2077" s="7"/>
      <c r="L2077" s="7"/>
      <c r="M2077" s="7"/>
      <c r="N2077" s="7"/>
      <c r="O2077" s="7"/>
      <c r="P2077" s="7"/>
      <c r="Q2077" s="7"/>
      <c r="R2077" s="7"/>
      <c r="S2077" s="31">
        <f t="shared" si="32"/>
        <v>22.1175</v>
      </c>
      <c r="T2077" s="33"/>
    </row>
    <row r="2078" spans="1:20" s="26" customFormat="1" ht="8.25" customHeight="1">
      <c r="A2078" s="5">
        <v>70</v>
      </c>
      <c r="B2078" s="13" t="s">
        <v>2564</v>
      </c>
      <c r="C2078" s="13" t="s">
        <v>1518</v>
      </c>
      <c r="D2078" s="14" t="s">
        <v>26</v>
      </c>
      <c r="E2078" s="15" t="s">
        <v>2520</v>
      </c>
      <c r="F2078" s="7">
        <v>20.189999999999998</v>
      </c>
      <c r="G2078" s="7">
        <v>0</v>
      </c>
      <c r="H2078" s="7">
        <v>0</v>
      </c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31">
        <f t="shared" si="32"/>
        <v>20.189999999999998</v>
      </c>
      <c r="T2078" s="33"/>
    </row>
    <row r="2079" spans="1:20" s="26" customFormat="1" ht="8.25" customHeight="1">
      <c r="A2079" s="5">
        <v>291</v>
      </c>
      <c r="B2079" s="13" t="s">
        <v>2432</v>
      </c>
      <c r="C2079" s="13" t="s">
        <v>2693</v>
      </c>
      <c r="D2079" s="14" t="s">
        <v>26</v>
      </c>
      <c r="E2079" s="15" t="s">
        <v>2520</v>
      </c>
      <c r="F2079" s="7">
        <v>0</v>
      </c>
      <c r="G2079" s="7">
        <v>0</v>
      </c>
      <c r="H2079" s="7">
        <v>3.24</v>
      </c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31">
        <f t="shared" si="32"/>
        <v>3.24</v>
      </c>
      <c r="T2079" s="33"/>
    </row>
    <row r="2080" spans="1:20" s="26" customFormat="1" ht="8.25" customHeight="1">
      <c r="A2080" s="5">
        <v>291</v>
      </c>
      <c r="B2080" s="13" t="s">
        <v>2646</v>
      </c>
      <c r="C2080" s="13" t="s">
        <v>2647</v>
      </c>
      <c r="D2080" s="14" t="s">
        <v>26</v>
      </c>
      <c r="E2080" s="15" t="s">
        <v>2520</v>
      </c>
      <c r="F2080" s="7">
        <v>0</v>
      </c>
      <c r="G2080" s="7">
        <v>0</v>
      </c>
      <c r="H2080" s="7">
        <v>3.24</v>
      </c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31">
        <f t="shared" si="32"/>
        <v>3.24</v>
      </c>
      <c r="T2080" s="33"/>
    </row>
    <row r="2081" spans="1:20" s="26" customFormat="1" ht="8.25" customHeight="1">
      <c r="A2081" s="5">
        <v>291</v>
      </c>
      <c r="B2081" s="13" t="s">
        <v>2646</v>
      </c>
      <c r="C2081" s="13" t="s">
        <v>2719</v>
      </c>
      <c r="D2081" s="14" t="s">
        <v>26</v>
      </c>
      <c r="E2081" s="15" t="s">
        <v>2520</v>
      </c>
      <c r="F2081" s="7">
        <v>0</v>
      </c>
      <c r="G2081" s="7">
        <v>3.6</v>
      </c>
      <c r="H2081" s="7">
        <v>0</v>
      </c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31">
        <f t="shared" si="32"/>
        <v>3.6</v>
      </c>
      <c r="T2081" s="33"/>
    </row>
    <row r="2082" spans="1:20" s="26" customFormat="1" ht="8.25" customHeight="1">
      <c r="A2082" s="5">
        <v>53</v>
      </c>
      <c r="B2082" s="13" t="s">
        <v>2885</v>
      </c>
      <c r="C2082" s="13" t="s">
        <v>2886</v>
      </c>
      <c r="D2082" s="14" t="s">
        <v>26</v>
      </c>
      <c r="E2082" s="15" t="s">
        <v>2869</v>
      </c>
      <c r="F2082" s="7">
        <v>15.199999999999998</v>
      </c>
      <c r="G2082" s="7">
        <v>13.2</v>
      </c>
      <c r="H2082" s="7">
        <v>0</v>
      </c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31">
        <f t="shared" si="32"/>
        <v>28.4</v>
      </c>
      <c r="T2082" s="33"/>
    </row>
    <row r="2083" spans="1:20" s="26" customFormat="1" ht="8.25" customHeight="1">
      <c r="A2083" s="5">
        <v>415</v>
      </c>
      <c r="B2083" s="13" t="s">
        <v>2803</v>
      </c>
      <c r="C2083" s="13" t="s">
        <v>3133</v>
      </c>
      <c r="D2083" s="14" t="s">
        <v>26</v>
      </c>
      <c r="E2083" s="15" t="s">
        <v>2869</v>
      </c>
      <c r="F2083" s="7">
        <v>1.08</v>
      </c>
      <c r="G2083" s="7">
        <v>0</v>
      </c>
      <c r="H2083" s="7">
        <v>0</v>
      </c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31">
        <f t="shared" si="32"/>
        <v>1.08</v>
      </c>
      <c r="T2083" s="33"/>
    </row>
    <row r="2084" spans="1:20" s="26" customFormat="1" ht="8.25" customHeight="1">
      <c r="A2084" s="5">
        <v>372</v>
      </c>
      <c r="B2084" s="13" t="s">
        <v>3087</v>
      </c>
      <c r="C2084" s="13" t="s">
        <v>3088</v>
      </c>
      <c r="D2084" s="14" t="s">
        <v>26</v>
      </c>
      <c r="E2084" s="15" t="s">
        <v>2869</v>
      </c>
      <c r="F2084" s="7">
        <v>1.8</v>
      </c>
      <c r="G2084" s="7">
        <v>0</v>
      </c>
      <c r="H2084" s="7">
        <v>0</v>
      </c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31">
        <f t="shared" si="32"/>
        <v>1.8</v>
      </c>
      <c r="T2084" s="33"/>
    </row>
    <row r="2085" spans="1:20" s="26" customFormat="1" ht="8.25" customHeight="1">
      <c r="A2085" s="5">
        <v>136</v>
      </c>
      <c r="B2085" s="13" t="s">
        <v>3099</v>
      </c>
      <c r="C2085" s="13" t="s">
        <v>3100</v>
      </c>
      <c r="D2085" s="14" t="s">
        <v>26</v>
      </c>
      <c r="E2085" s="15" t="s">
        <v>2869</v>
      </c>
      <c r="F2085" s="7">
        <v>0</v>
      </c>
      <c r="G2085" s="7">
        <v>1.8</v>
      </c>
      <c r="H2085" s="7">
        <v>0</v>
      </c>
      <c r="I2085" s="7"/>
      <c r="J2085" s="7"/>
      <c r="K2085" s="7"/>
      <c r="L2085" s="7"/>
      <c r="M2085" s="7">
        <v>10</v>
      </c>
      <c r="N2085" s="7"/>
      <c r="O2085" s="7"/>
      <c r="P2085" s="7"/>
      <c r="Q2085" s="7"/>
      <c r="R2085" s="7"/>
      <c r="S2085" s="31">
        <f t="shared" si="32"/>
        <v>11.8</v>
      </c>
      <c r="T2085" s="33"/>
    </row>
    <row r="2086" spans="1:20" s="26" customFormat="1" ht="8.25" customHeight="1">
      <c r="A2086" s="5">
        <v>415</v>
      </c>
      <c r="B2086" s="13" t="s">
        <v>3134</v>
      </c>
      <c r="C2086" s="13" t="s">
        <v>3135</v>
      </c>
      <c r="D2086" s="14" t="s">
        <v>26</v>
      </c>
      <c r="E2086" s="15" t="s">
        <v>2869</v>
      </c>
      <c r="F2086" s="7">
        <v>1.08</v>
      </c>
      <c r="G2086" s="7">
        <v>0</v>
      </c>
      <c r="H2086" s="7">
        <v>0</v>
      </c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31">
        <f t="shared" si="32"/>
        <v>1.08</v>
      </c>
      <c r="T2086" s="33"/>
    </row>
    <row r="2087" spans="1:20" s="26" customFormat="1" ht="8.25" customHeight="1">
      <c r="A2087" s="5">
        <v>4</v>
      </c>
      <c r="B2087" s="17" t="s">
        <v>2871</v>
      </c>
      <c r="C2087" s="17" t="s">
        <v>2872</v>
      </c>
      <c r="D2087" s="14" t="s">
        <v>26</v>
      </c>
      <c r="E2087" s="15" t="s">
        <v>5455</v>
      </c>
      <c r="F2087" s="7">
        <v>6.5</v>
      </c>
      <c r="G2087" s="7">
        <v>2.16</v>
      </c>
      <c r="H2087" s="7">
        <v>40.74</v>
      </c>
      <c r="I2087" s="7">
        <v>4.32</v>
      </c>
      <c r="J2087" s="7"/>
      <c r="K2087" s="7"/>
      <c r="L2087" s="7"/>
      <c r="M2087" s="7">
        <v>6</v>
      </c>
      <c r="N2087" s="7">
        <v>6</v>
      </c>
      <c r="O2087" s="7"/>
      <c r="P2087" s="7"/>
      <c r="Q2087" s="7">
        <v>72</v>
      </c>
      <c r="R2087" s="7"/>
      <c r="S2087" s="31">
        <f t="shared" si="32"/>
        <v>137.72</v>
      </c>
      <c r="T2087" s="33"/>
    </row>
    <row r="2088" spans="1:20" s="26" customFormat="1" ht="8.25" customHeight="1">
      <c r="A2088" s="5">
        <v>363</v>
      </c>
      <c r="B2088" s="13" t="s">
        <v>3315</v>
      </c>
      <c r="C2088" s="13" t="s">
        <v>3316</v>
      </c>
      <c r="D2088" s="14" t="s">
        <v>26</v>
      </c>
      <c r="E2088" s="15" t="s">
        <v>3162</v>
      </c>
      <c r="F2088" s="7">
        <v>2.16</v>
      </c>
      <c r="G2088" s="7">
        <v>0</v>
      </c>
      <c r="H2088" s="7">
        <v>0</v>
      </c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31">
        <f t="shared" si="32"/>
        <v>2.16</v>
      </c>
      <c r="T2088" s="33"/>
    </row>
    <row r="2089" spans="1:20" s="26" customFormat="1" ht="8.25" customHeight="1">
      <c r="A2089" s="5">
        <v>267</v>
      </c>
      <c r="B2089" s="13" t="s">
        <v>4731</v>
      </c>
      <c r="C2089" s="13" t="s">
        <v>4713</v>
      </c>
      <c r="D2089" s="14" t="s">
        <v>4650</v>
      </c>
      <c r="E2089" s="15" t="s">
        <v>3162</v>
      </c>
      <c r="F2089" s="7">
        <v>0</v>
      </c>
      <c r="G2089" s="7">
        <v>0</v>
      </c>
      <c r="H2089" s="7">
        <v>0</v>
      </c>
      <c r="I2089" s="7">
        <v>4.32</v>
      </c>
      <c r="J2089" s="7"/>
      <c r="K2089" s="7"/>
      <c r="L2089" s="7"/>
      <c r="M2089" s="7"/>
      <c r="N2089" s="7"/>
      <c r="O2089" s="7"/>
      <c r="P2089" s="7"/>
      <c r="Q2089" s="7"/>
      <c r="R2089" s="7"/>
      <c r="S2089" s="31">
        <f t="shared" si="32"/>
        <v>4.32</v>
      </c>
      <c r="T2089" s="33"/>
    </row>
    <row r="2090" spans="1:20" s="26" customFormat="1" ht="8.25" customHeight="1">
      <c r="A2090" s="5">
        <v>26</v>
      </c>
      <c r="B2090" s="13" t="s">
        <v>3188</v>
      </c>
      <c r="C2090" s="13" t="s">
        <v>4947</v>
      </c>
      <c r="D2090" s="14" t="s">
        <v>26</v>
      </c>
      <c r="E2090" s="15" t="s">
        <v>3162</v>
      </c>
      <c r="F2090" s="7">
        <v>11.19</v>
      </c>
      <c r="G2090" s="7">
        <v>12.96</v>
      </c>
      <c r="H2090" s="7">
        <v>12.037500000000001</v>
      </c>
      <c r="I2090" s="7"/>
      <c r="J2090" s="7"/>
      <c r="K2090" s="7"/>
      <c r="L2090" s="7"/>
      <c r="M2090" s="7">
        <v>10</v>
      </c>
      <c r="N2090" s="7"/>
      <c r="O2090" s="7"/>
      <c r="P2090" s="7"/>
      <c r="Q2090" s="7"/>
      <c r="R2090" s="7"/>
      <c r="S2090" s="31">
        <f t="shared" si="32"/>
        <v>46.1875</v>
      </c>
      <c r="T2090" s="33"/>
    </row>
    <row r="2091" spans="1:20" s="26" customFormat="1" ht="8.25" customHeight="1">
      <c r="A2091" s="5">
        <v>5</v>
      </c>
      <c r="B2091" s="13" t="s">
        <v>3164</v>
      </c>
      <c r="C2091" s="13" t="s">
        <v>3165</v>
      </c>
      <c r="D2091" s="14" t="s">
        <v>26</v>
      </c>
      <c r="E2091" s="15" t="s">
        <v>3162</v>
      </c>
      <c r="F2091" s="7">
        <v>7.78</v>
      </c>
      <c r="G2091" s="7">
        <v>41.2</v>
      </c>
      <c r="H2091" s="7">
        <v>42.900000000000006</v>
      </c>
      <c r="I2091" s="7">
        <v>12</v>
      </c>
      <c r="J2091" s="7"/>
      <c r="K2091" s="7"/>
      <c r="L2091" s="7"/>
      <c r="M2091" s="7">
        <v>6</v>
      </c>
      <c r="N2091" s="7"/>
      <c r="O2091" s="7"/>
      <c r="P2091" s="7"/>
      <c r="Q2091" s="7">
        <v>18.14</v>
      </c>
      <c r="R2091" s="7"/>
      <c r="S2091" s="31">
        <f t="shared" si="32"/>
        <v>128.02</v>
      </c>
      <c r="T2091" s="33"/>
    </row>
    <row r="2092" spans="1:20" s="26" customFormat="1" ht="8.25" customHeight="1">
      <c r="A2092" s="5">
        <v>372</v>
      </c>
      <c r="B2092" s="13" t="s">
        <v>3245</v>
      </c>
      <c r="C2092" s="13" t="s">
        <v>3408</v>
      </c>
      <c r="D2092" s="14" t="s">
        <v>26</v>
      </c>
      <c r="E2092" s="15" t="s">
        <v>3162</v>
      </c>
      <c r="F2092" s="7">
        <v>1.89</v>
      </c>
      <c r="G2092" s="7">
        <v>0</v>
      </c>
      <c r="H2092" s="7">
        <v>0</v>
      </c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31">
        <f t="shared" si="32"/>
        <v>1.89</v>
      </c>
      <c r="T2092" s="33"/>
    </row>
    <row r="2093" spans="1:20" s="26" customFormat="1" ht="8.25" customHeight="1">
      <c r="A2093" s="5">
        <v>219</v>
      </c>
      <c r="B2093" s="13" t="s">
        <v>3298</v>
      </c>
      <c r="C2093" s="13" t="s">
        <v>3299</v>
      </c>
      <c r="D2093" s="14" t="s">
        <v>26</v>
      </c>
      <c r="E2093" s="15" t="s">
        <v>3162</v>
      </c>
      <c r="F2093" s="7">
        <v>0</v>
      </c>
      <c r="G2093" s="7">
        <v>0</v>
      </c>
      <c r="H2093" s="7">
        <v>5.4</v>
      </c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31">
        <f t="shared" si="32"/>
        <v>5.4</v>
      </c>
      <c r="T2093" s="33"/>
    </row>
    <row r="2094" spans="1:20" s="26" customFormat="1" ht="8.25" customHeight="1">
      <c r="A2094" s="5">
        <v>432</v>
      </c>
      <c r="B2094" s="13" t="s">
        <v>2374</v>
      </c>
      <c r="C2094" s="13" t="s">
        <v>3465</v>
      </c>
      <c r="D2094" s="14" t="s">
        <v>26</v>
      </c>
      <c r="E2094" s="15" t="s">
        <v>3162</v>
      </c>
      <c r="F2094" s="7">
        <v>0.9</v>
      </c>
      <c r="G2094" s="7">
        <v>0</v>
      </c>
      <c r="H2094" s="7">
        <v>0</v>
      </c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31">
        <f t="shared" si="32"/>
        <v>0.9</v>
      </c>
      <c r="T2094" s="33"/>
    </row>
    <row r="2095" spans="1:20" s="26" customFormat="1" ht="8.25" customHeight="1">
      <c r="A2095" s="5">
        <v>475</v>
      </c>
      <c r="B2095" s="17" t="s">
        <v>2885</v>
      </c>
      <c r="C2095" s="17" t="s">
        <v>3744</v>
      </c>
      <c r="D2095" s="14" t="s">
        <v>26</v>
      </c>
      <c r="E2095" s="15" t="s">
        <v>3472</v>
      </c>
      <c r="F2095" s="7">
        <v>0.9</v>
      </c>
      <c r="G2095" s="7">
        <v>0</v>
      </c>
      <c r="H2095" s="7">
        <v>0</v>
      </c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31">
        <f t="shared" si="32"/>
        <v>0.9</v>
      </c>
      <c r="T2095" s="33"/>
    </row>
    <row r="2096" spans="1:20" s="26" customFormat="1" ht="8.25" customHeight="1">
      <c r="A2096" s="5">
        <v>184</v>
      </c>
      <c r="B2096" s="13" t="s">
        <v>3549</v>
      </c>
      <c r="C2096" s="13" t="s">
        <v>1987</v>
      </c>
      <c r="D2096" s="14" t="s">
        <v>26</v>
      </c>
      <c r="E2096" s="15" t="s">
        <v>3472</v>
      </c>
      <c r="F2096" s="7">
        <v>0</v>
      </c>
      <c r="G2096" s="7">
        <v>0</v>
      </c>
      <c r="H2096" s="7">
        <v>8.100000000000001</v>
      </c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31">
        <f t="shared" si="32"/>
        <v>8.100000000000001</v>
      </c>
      <c r="T2096" s="33"/>
    </row>
    <row r="2097" spans="1:20" s="26" customFormat="1" ht="8.25" customHeight="1">
      <c r="A2097" s="5">
        <v>154</v>
      </c>
      <c r="B2097" s="13" t="s">
        <v>3571</v>
      </c>
      <c r="C2097" s="13" t="s">
        <v>3572</v>
      </c>
      <c r="D2097" s="14" t="s">
        <v>26</v>
      </c>
      <c r="E2097" s="15" t="s">
        <v>3472</v>
      </c>
      <c r="F2097" s="7">
        <v>0</v>
      </c>
      <c r="G2097" s="7">
        <v>7.2</v>
      </c>
      <c r="H2097" s="7">
        <v>0</v>
      </c>
      <c r="I2097" s="7">
        <v>4.32</v>
      </c>
      <c r="J2097" s="7"/>
      <c r="K2097" s="7"/>
      <c r="L2097" s="7"/>
      <c r="M2097" s="7"/>
      <c r="N2097" s="7"/>
      <c r="O2097" s="7"/>
      <c r="P2097" s="7"/>
      <c r="Q2097" s="7"/>
      <c r="R2097" s="7"/>
      <c r="S2097" s="31">
        <f t="shared" si="32"/>
        <v>11.52</v>
      </c>
      <c r="T2097" s="33"/>
    </row>
    <row r="2098" spans="1:20" s="26" customFormat="1" ht="8.25" customHeight="1">
      <c r="A2098" s="5">
        <v>350</v>
      </c>
      <c r="B2098" s="13" t="s">
        <v>2667</v>
      </c>
      <c r="C2098" s="13" t="s">
        <v>3629</v>
      </c>
      <c r="D2098" s="14" t="s">
        <v>26</v>
      </c>
      <c r="E2098" s="15" t="s">
        <v>3472</v>
      </c>
      <c r="F2098" s="7">
        <v>0</v>
      </c>
      <c r="G2098" s="7">
        <v>0</v>
      </c>
      <c r="H2098" s="7">
        <v>3.24</v>
      </c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31">
        <f t="shared" si="32"/>
        <v>3.24</v>
      </c>
      <c r="T2098" s="33"/>
    </row>
    <row r="2099" spans="1:20" s="26" customFormat="1" ht="8.25" customHeight="1">
      <c r="A2099" s="5">
        <v>319</v>
      </c>
      <c r="B2099" s="13" t="s">
        <v>4714</v>
      </c>
      <c r="C2099" s="13" t="s">
        <v>4715</v>
      </c>
      <c r="D2099" s="14" t="s">
        <v>4650</v>
      </c>
      <c r="E2099" s="15" t="s">
        <v>3472</v>
      </c>
      <c r="F2099" s="7">
        <v>0</v>
      </c>
      <c r="G2099" s="7">
        <v>0</v>
      </c>
      <c r="H2099" s="7">
        <v>0</v>
      </c>
      <c r="I2099" s="7">
        <v>4.32</v>
      </c>
      <c r="J2099" s="7"/>
      <c r="K2099" s="7"/>
      <c r="L2099" s="7"/>
      <c r="M2099" s="7"/>
      <c r="N2099" s="7"/>
      <c r="O2099" s="7"/>
      <c r="P2099" s="7"/>
      <c r="Q2099" s="7"/>
      <c r="R2099" s="7"/>
      <c r="S2099" s="31">
        <f t="shared" si="32"/>
        <v>4.32</v>
      </c>
      <c r="T2099" s="33"/>
    </row>
    <row r="2100" spans="1:20" s="26" customFormat="1" ht="8.25" customHeight="1">
      <c r="A2100" s="5">
        <v>2</v>
      </c>
      <c r="B2100" s="17" t="s">
        <v>3499</v>
      </c>
      <c r="C2100" s="17" t="s">
        <v>3500</v>
      </c>
      <c r="D2100" s="14" t="s">
        <v>26</v>
      </c>
      <c r="E2100" s="15" t="s">
        <v>5457</v>
      </c>
      <c r="F2100" s="7">
        <v>1.5</v>
      </c>
      <c r="G2100" s="7">
        <v>29.29</v>
      </c>
      <c r="H2100" s="7">
        <v>0</v>
      </c>
      <c r="I2100" s="7">
        <v>7.2</v>
      </c>
      <c r="J2100" s="7"/>
      <c r="K2100" s="7"/>
      <c r="L2100" s="7"/>
      <c r="M2100" s="7">
        <v>3.6</v>
      </c>
      <c r="N2100" s="7"/>
      <c r="O2100" s="7"/>
      <c r="P2100" s="7"/>
      <c r="Q2100" s="7">
        <v>120</v>
      </c>
      <c r="R2100" s="7"/>
      <c r="S2100" s="31">
        <f t="shared" si="32"/>
        <v>161.59</v>
      </c>
      <c r="T2100" s="33"/>
    </row>
    <row r="2101" spans="1:20" s="26" customFormat="1" ht="8.25" customHeight="1">
      <c r="A2101" s="5">
        <v>405</v>
      </c>
      <c r="B2101" s="13" t="s">
        <v>4020</v>
      </c>
      <c r="C2101" s="13" t="s">
        <v>4021</v>
      </c>
      <c r="D2101" s="14" t="s">
        <v>26</v>
      </c>
      <c r="E2101" s="15" t="s">
        <v>3756</v>
      </c>
      <c r="F2101" s="7">
        <v>0</v>
      </c>
      <c r="G2101" s="7">
        <v>2.16</v>
      </c>
      <c r="H2101" s="7">
        <v>0</v>
      </c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31">
        <f t="shared" si="32"/>
        <v>2.16</v>
      </c>
      <c r="T2101" s="33"/>
    </row>
    <row r="2102" spans="1:20" s="26" customFormat="1" ht="8.25" customHeight="1">
      <c r="A2102" s="5">
        <v>461</v>
      </c>
      <c r="B2102" s="13" t="s">
        <v>2637</v>
      </c>
      <c r="C2102" s="13" t="s">
        <v>4062</v>
      </c>
      <c r="D2102" s="14" t="s">
        <v>26</v>
      </c>
      <c r="E2102" s="15" t="s">
        <v>3756</v>
      </c>
      <c r="F2102" s="7">
        <v>1.08</v>
      </c>
      <c r="G2102" s="7">
        <v>0</v>
      </c>
      <c r="H2102" s="7">
        <v>0</v>
      </c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31">
        <f t="shared" si="32"/>
        <v>1.08</v>
      </c>
      <c r="T2102" s="33"/>
    </row>
    <row r="2103" spans="1:20" s="26" customFormat="1" ht="8.25" customHeight="1">
      <c r="A2103" s="5">
        <v>475</v>
      </c>
      <c r="B2103" s="13" t="s">
        <v>4065</v>
      </c>
      <c r="C2103" s="13" t="s">
        <v>4066</v>
      </c>
      <c r="D2103" s="14" t="s">
        <v>26</v>
      </c>
      <c r="E2103" s="15" t="s">
        <v>3756</v>
      </c>
      <c r="F2103" s="7">
        <v>0.9</v>
      </c>
      <c r="G2103" s="7">
        <v>0</v>
      </c>
      <c r="H2103" s="7">
        <v>0</v>
      </c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31">
        <f t="shared" si="32"/>
        <v>0.9</v>
      </c>
      <c r="T2103" s="33"/>
    </row>
    <row r="2104" spans="1:20" s="26" customFormat="1" ht="8.25" customHeight="1">
      <c r="A2104" s="5">
        <v>156</v>
      </c>
      <c r="B2104" s="13" t="s">
        <v>2818</v>
      </c>
      <c r="C2104" s="13" t="s">
        <v>3844</v>
      </c>
      <c r="D2104" s="14" t="s">
        <v>26</v>
      </c>
      <c r="E2104" s="15" t="s">
        <v>3756</v>
      </c>
      <c r="F2104" s="7">
        <v>8.98</v>
      </c>
      <c r="G2104" s="7">
        <v>2.16</v>
      </c>
      <c r="H2104" s="7">
        <v>0</v>
      </c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31">
        <f t="shared" si="32"/>
        <v>11.14</v>
      </c>
      <c r="T2104" s="33"/>
    </row>
    <row r="2105" spans="1:20" s="26" customFormat="1" ht="8.25" customHeight="1">
      <c r="A2105" s="5">
        <v>15</v>
      </c>
      <c r="B2105" s="13" t="s">
        <v>4952</v>
      </c>
      <c r="C2105" s="13" t="s">
        <v>4722</v>
      </c>
      <c r="D2105" s="14" t="s">
        <v>4650</v>
      </c>
      <c r="E2105" s="15" t="s">
        <v>3756</v>
      </c>
      <c r="F2105" s="7">
        <v>0</v>
      </c>
      <c r="G2105" s="7">
        <v>0</v>
      </c>
      <c r="H2105" s="7">
        <v>0</v>
      </c>
      <c r="I2105" s="7">
        <v>7.2</v>
      </c>
      <c r="J2105" s="7"/>
      <c r="K2105" s="7"/>
      <c r="L2105" s="7"/>
      <c r="M2105" s="7">
        <v>3.6</v>
      </c>
      <c r="N2105" s="7"/>
      <c r="O2105" s="7"/>
      <c r="P2105" s="7"/>
      <c r="Q2105" s="7">
        <v>72</v>
      </c>
      <c r="R2105" s="7"/>
      <c r="S2105" s="31">
        <f t="shared" si="32"/>
        <v>82.8</v>
      </c>
      <c r="T2105" s="33"/>
    </row>
    <row r="2106" spans="1:20" s="26" customFormat="1" ht="8.25" customHeight="1">
      <c r="A2106" s="5">
        <v>68</v>
      </c>
      <c r="B2106" s="13" t="s">
        <v>3788</v>
      </c>
      <c r="C2106" s="13" t="s">
        <v>3789</v>
      </c>
      <c r="D2106" s="14" t="s">
        <v>26</v>
      </c>
      <c r="E2106" s="15" t="s">
        <v>3756</v>
      </c>
      <c r="F2106" s="7">
        <v>1.89</v>
      </c>
      <c r="G2106" s="7">
        <v>0</v>
      </c>
      <c r="H2106" s="7">
        <v>25.740000000000002</v>
      </c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31">
        <f t="shared" si="32"/>
        <v>27.630000000000003</v>
      </c>
      <c r="T2106" s="33"/>
    </row>
    <row r="2107" spans="1:20" s="26" customFormat="1" ht="8.25" customHeight="1">
      <c r="A2107" s="5">
        <v>179</v>
      </c>
      <c r="B2107" s="13" t="s">
        <v>4179</v>
      </c>
      <c r="C2107" s="13" t="s">
        <v>4021</v>
      </c>
      <c r="D2107" s="14" t="s">
        <v>26</v>
      </c>
      <c r="E2107" s="15" t="s">
        <v>4088</v>
      </c>
      <c r="F2107" s="7">
        <v>6.299999999999999</v>
      </c>
      <c r="G2107" s="7">
        <v>0</v>
      </c>
      <c r="H2107" s="7">
        <v>0</v>
      </c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31">
        <f t="shared" si="32"/>
        <v>6.299999999999999</v>
      </c>
      <c r="T2107" s="33"/>
    </row>
    <row r="2108" spans="1:20" s="26" customFormat="1" ht="8.25" customHeight="1">
      <c r="A2108" s="5">
        <v>194</v>
      </c>
      <c r="B2108" s="17" t="s">
        <v>4193</v>
      </c>
      <c r="C2108" s="17" t="s">
        <v>4194</v>
      </c>
      <c r="D2108" s="14" t="s">
        <v>26</v>
      </c>
      <c r="E2108" s="15" t="s">
        <v>4088</v>
      </c>
      <c r="F2108" s="7">
        <v>0</v>
      </c>
      <c r="G2108" s="7">
        <v>0</v>
      </c>
      <c r="H2108" s="7">
        <v>5.4</v>
      </c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31">
        <f t="shared" si="32"/>
        <v>5.4</v>
      </c>
      <c r="T2108" s="33"/>
    </row>
    <row r="2109" spans="1:20" s="26" customFormat="1" ht="8.25" customHeight="1">
      <c r="A2109" s="5">
        <v>365</v>
      </c>
      <c r="B2109" s="13" t="s">
        <v>4304</v>
      </c>
      <c r="C2109" s="13" t="s">
        <v>4305</v>
      </c>
      <c r="D2109" s="14" t="s">
        <v>26</v>
      </c>
      <c r="E2109" s="15" t="s">
        <v>4088</v>
      </c>
      <c r="F2109" s="7">
        <v>1.08</v>
      </c>
      <c r="G2109" s="7">
        <v>0</v>
      </c>
      <c r="H2109" s="7">
        <v>0</v>
      </c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31">
        <f t="shared" si="32"/>
        <v>1.08</v>
      </c>
      <c r="T2109" s="33"/>
    </row>
    <row r="2110" spans="1:20" s="26" customFormat="1" ht="8.25" customHeight="1">
      <c r="A2110" s="5">
        <v>51</v>
      </c>
      <c r="B2110" s="13" t="s">
        <v>4395</v>
      </c>
      <c r="C2110" s="13" t="s">
        <v>4396</v>
      </c>
      <c r="D2110" s="14" t="s">
        <v>26</v>
      </c>
      <c r="E2110" s="15" t="s">
        <v>4334</v>
      </c>
      <c r="F2110" s="7">
        <v>0</v>
      </c>
      <c r="G2110" s="7">
        <v>0</v>
      </c>
      <c r="H2110" s="7">
        <v>13.5</v>
      </c>
      <c r="I2110" s="7"/>
      <c r="J2110" s="7"/>
      <c r="K2110" s="7"/>
      <c r="L2110" s="7"/>
      <c r="M2110" s="7"/>
      <c r="N2110" s="7"/>
      <c r="O2110" s="7"/>
      <c r="P2110" s="7"/>
      <c r="Q2110" s="7">
        <v>18.14</v>
      </c>
      <c r="R2110" s="7"/>
      <c r="S2110" s="31">
        <f t="shared" si="32"/>
        <v>31.64</v>
      </c>
      <c r="T2110" s="33"/>
    </row>
    <row r="2111" spans="1:20" s="26" customFormat="1" ht="8.25" customHeight="1">
      <c r="A2111" s="5">
        <v>277</v>
      </c>
      <c r="B2111" s="17" t="s">
        <v>4479</v>
      </c>
      <c r="C2111" s="17" t="s">
        <v>4480</v>
      </c>
      <c r="D2111" s="14" t="s">
        <v>26</v>
      </c>
      <c r="E2111" s="15" t="s">
        <v>4334</v>
      </c>
      <c r="F2111" s="7">
        <v>2.7900000000000005</v>
      </c>
      <c r="G2111" s="7">
        <v>0</v>
      </c>
      <c r="H2111" s="7">
        <v>0</v>
      </c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31">
        <f t="shared" si="32"/>
        <v>2.7900000000000005</v>
      </c>
      <c r="T2111" s="33"/>
    </row>
    <row r="2112" spans="1:20" s="26" customFormat="1" ht="8.25" customHeight="1">
      <c r="A2112" s="5">
        <v>80</v>
      </c>
      <c r="B2112" s="13" t="s">
        <v>2646</v>
      </c>
      <c r="C2112" s="13" t="s">
        <v>4372</v>
      </c>
      <c r="D2112" s="14" t="s">
        <v>26</v>
      </c>
      <c r="E2112" s="15" t="s">
        <v>4334</v>
      </c>
      <c r="F2112" s="7">
        <v>8.8</v>
      </c>
      <c r="G2112" s="7">
        <v>11.400000000000002</v>
      </c>
      <c r="H2112" s="7">
        <v>0</v>
      </c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31">
        <f t="shared" si="32"/>
        <v>20.200000000000003</v>
      </c>
      <c r="T2112" s="33"/>
    </row>
    <row r="2113" spans="1:20" s="26" customFormat="1" ht="8.25" customHeight="1">
      <c r="A2113" s="5">
        <v>256</v>
      </c>
      <c r="B2113" s="13" t="s">
        <v>1679</v>
      </c>
      <c r="C2113" s="13" t="s">
        <v>1680</v>
      </c>
      <c r="D2113" s="13" t="s">
        <v>1681</v>
      </c>
      <c r="E2113" s="18" t="s">
        <v>1521</v>
      </c>
      <c r="F2113" s="7">
        <v>0</v>
      </c>
      <c r="G2113" s="7">
        <v>3.705</v>
      </c>
      <c r="H2113" s="7">
        <v>0</v>
      </c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31">
        <f t="shared" si="32"/>
        <v>3.705</v>
      </c>
      <c r="T2113" s="33"/>
    </row>
    <row r="2114" spans="1:20" s="26" customFormat="1" ht="8.25" customHeight="1">
      <c r="A2114" s="5">
        <v>81</v>
      </c>
      <c r="B2114" s="13" t="s">
        <v>2574</v>
      </c>
      <c r="C2114" s="13" t="s">
        <v>2575</v>
      </c>
      <c r="D2114" s="14" t="s">
        <v>1681</v>
      </c>
      <c r="E2114" s="15" t="s">
        <v>2520</v>
      </c>
      <c r="F2114" s="7">
        <v>0</v>
      </c>
      <c r="G2114" s="7">
        <v>17.89</v>
      </c>
      <c r="H2114" s="7">
        <v>0</v>
      </c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31">
        <f aca="true" t="shared" si="33" ref="S2114:S2177">SUM(F2114:R2114)</f>
        <v>17.89</v>
      </c>
      <c r="T2114" s="33"/>
    </row>
    <row r="2115" spans="1:20" s="26" customFormat="1" ht="8.25" customHeight="1">
      <c r="A2115" s="5">
        <v>139</v>
      </c>
      <c r="B2115" s="13" t="s">
        <v>2574</v>
      </c>
      <c r="C2115" s="13" t="s">
        <v>2575</v>
      </c>
      <c r="D2115" s="14" t="s">
        <v>1681</v>
      </c>
      <c r="E2115" s="15" t="s">
        <v>2869</v>
      </c>
      <c r="F2115" s="7">
        <v>0</v>
      </c>
      <c r="G2115" s="7">
        <v>0</v>
      </c>
      <c r="H2115" s="7">
        <v>10.8</v>
      </c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31">
        <f t="shared" si="33"/>
        <v>10.8</v>
      </c>
      <c r="T2115" s="33"/>
    </row>
    <row r="2116" spans="1:20" s="26" customFormat="1" ht="8.25" customHeight="1">
      <c r="A2116" s="5">
        <v>25</v>
      </c>
      <c r="B2116" s="13" t="s">
        <v>2918</v>
      </c>
      <c r="C2116" s="13" t="s">
        <v>2919</v>
      </c>
      <c r="D2116" s="14" t="s">
        <v>1681</v>
      </c>
      <c r="E2116" s="15" t="s">
        <v>5455</v>
      </c>
      <c r="F2116" s="7">
        <v>4.5</v>
      </c>
      <c r="G2116" s="7">
        <v>9.61</v>
      </c>
      <c r="H2116" s="7">
        <v>8.100000000000001</v>
      </c>
      <c r="I2116" s="7"/>
      <c r="J2116" s="7"/>
      <c r="K2116" s="7"/>
      <c r="L2116" s="7"/>
      <c r="M2116" s="7"/>
      <c r="N2116" s="7"/>
      <c r="O2116" s="7"/>
      <c r="P2116" s="7"/>
      <c r="Q2116" s="7">
        <v>25.92</v>
      </c>
      <c r="R2116" s="7"/>
      <c r="S2116" s="31">
        <f t="shared" si="33"/>
        <v>48.13</v>
      </c>
      <c r="T2116" s="33"/>
    </row>
    <row r="2117" spans="1:20" s="26" customFormat="1" ht="8.25" customHeight="1">
      <c r="A2117" s="5">
        <v>143</v>
      </c>
      <c r="B2117" s="13" t="s">
        <v>455</v>
      </c>
      <c r="C2117" s="13" t="s">
        <v>456</v>
      </c>
      <c r="D2117" s="13" t="s">
        <v>457</v>
      </c>
      <c r="E2117" s="15" t="s">
        <v>342</v>
      </c>
      <c r="F2117" s="7">
        <v>0</v>
      </c>
      <c r="G2117" s="7">
        <v>0</v>
      </c>
      <c r="H2117" s="7">
        <v>8.100000000000001</v>
      </c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31">
        <f t="shared" si="33"/>
        <v>8.100000000000001</v>
      </c>
      <c r="T2117" s="32"/>
    </row>
    <row r="2118" spans="1:20" s="26" customFormat="1" ht="8.25" customHeight="1">
      <c r="A2118" s="5">
        <v>432</v>
      </c>
      <c r="B2118" s="13" t="s">
        <v>2842</v>
      </c>
      <c r="C2118" s="13" t="s">
        <v>3466</v>
      </c>
      <c r="D2118" s="14" t="s">
        <v>457</v>
      </c>
      <c r="E2118" s="15" t="s">
        <v>3162</v>
      </c>
      <c r="F2118" s="7">
        <v>0.9</v>
      </c>
      <c r="G2118" s="7">
        <v>0</v>
      </c>
      <c r="H2118" s="7">
        <v>0</v>
      </c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31">
        <f t="shared" si="33"/>
        <v>0.9</v>
      </c>
      <c r="T2118" s="33"/>
    </row>
    <row r="2119" spans="1:20" s="26" customFormat="1" ht="8.25" customHeight="1">
      <c r="A2119" s="5">
        <v>243</v>
      </c>
      <c r="B2119" s="13" t="s">
        <v>537</v>
      </c>
      <c r="C2119" s="13" t="s">
        <v>538</v>
      </c>
      <c r="D2119" s="14" t="s">
        <v>539</v>
      </c>
      <c r="E2119" s="15" t="s">
        <v>342</v>
      </c>
      <c r="F2119" s="7">
        <v>0</v>
      </c>
      <c r="G2119" s="7">
        <v>0</v>
      </c>
      <c r="H2119" s="7">
        <v>3.24</v>
      </c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31">
        <f t="shared" si="33"/>
        <v>3.24</v>
      </c>
      <c r="T2119" s="32"/>
    </row>
    <row r="2120" spans="1:20" s="26" customFormat="1" ht="8.25" customHeight="1">
      <c r="A2120" s="5">
        <v>243</v>
      </c>
      <c r="B2120" s="13" t="s">
        <v>1390</v>
      </c>
      <c r="C2120" s="13" t="s">
        <v>1391</v>
      </c>
      <c r="D2120" s="14" t="s">
        <v>539</v>
      </c>
      <c r="E2120" s="15" t="s">
        <v>1227</v>
      </c>
      <c r="F2120" s="7">
        <v>0</v>
      </c>
      <c r="G2120" s="7">
        <v>4.32</v>
      </c>
      <c r="H2120" s="7">
        <v>0</v>
      </c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31">
        <f t="shared" si="33"/>
        <v>4.32</v>
      </c>
      <c r="T2120" s="32"/>
    </row>
    <row r="2121" spans="1:20" s="26" customFormat="1" ht="8.25" customHeight="1">
      <c r="A2121" s="12">
        <v>190</v>
      </c>
      <c r="B2121" s="17" t="s">
        <v>1898</v>
      </c>
      <c r="C2121" s="17" t="s">
        <v>1899</v>
      </c>
      <c r="D2121" s="14" t="s">
        <v>539</v>
      </c>
      <c r="E2121" s="15" t="s">
        <v>1792</v>
      </c>
      <c r="F2121" s="7">
        <v>0</v>
      </c>
      <c r="G2121" s="7">
        <v>4.32</v>
      </c>
      <c r="H2121" s="7">
        <v>0</v>
      </c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31">
        <f t="shared" si="33"/>
        <v>4.32</v>
      </c>
      <c r="T2121" s="32"/>
    </row>
    <row r="2122" spans="1:20" s="26" customFormat="1" ht="8.25" customHeight="1">
      <c r="A2122" s="5">
        <v>335</v>
      </c>
      <c r="B2122" s="17" t="s">
        <v>2740</v>
      </c>
      <c r="C2122" s="17" t="s">
        <v>2741</v>
      </c>
      <c r="D2122" s="14" t="s">
        <v>539</v>
      </c>
      <c r="E2122" s="15" t="s">
        <v>2520</v>
      </c>
      <c r="F2122" s="7">
        <v>2.7</v>
      </c>
      <c r="G2122" s="7">
        <v>0</v>
      </c>
      <c r="H2122" s="7">
        <v>0</v>
      </c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31">
        <f t="shared" si="33"/>
        <v>2.7</v>
      </c>
      <c r="T2122" s="33"/>
    </row>
    <row r="2123" spans="1:20" s="26" customFormat="1" ht="8.25" customHeight="1">
      <c r="A2123" s="5">
        <v>219</v>
      </c>
      <c r="B2123" s="13" t="s">
        <v>3377</v>
      </c>
      <c r="C2123" s="13" t="s">
        <v>3378</v>
      </c>
      <c r="D2123" s="14" t="s">
        <v>539</v>
      </c>
      <c r="E2123" s="15" t="s">
        <v>3162</v>
      </c>
      <c r="F2123" s="7">
        <v>2.7</v>
      </c>
      <c r="G2123" s="7">
        <v>0</v>
      </c>
      <c r="H2123" s="7">
        <v>2.7</v>
      </c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31">
        <f t="shared" si="33"/>
        <v>5.4</v>
      </c>
      <c r="T2123" s="33"/>
    </row>
    <row r="2124" spans="1:20" s="26" customFormat="1" ht="8.25" customHeight="1">
      <c r="A2124" s="12">
        <v>161</v>
      </c>
      <c r="B2124" s="13" t="s">
        <v>155</v>
      </c>
      <c r="C2124" s="13" t="s">
        <v>156</v>
      </c>
      <c r="D2124" s="14" t="s">
        <v>157</v>
      </c>
      <c r="E2124" s="15" t="s">
        <v>9</v>
      </c>
      <c r="F2124" s="7">
        <v>4.5</v>
      </c>
      <c r="G2124" s="7">
        <v>1.8</v>
      </c>
      <c r="H2124" s="7">
        <v>0</v>
      </c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31">
        <f t="shared" si="33"/>
        <v>6.3</v>
      </c>
      <c r="T2124" s="32"/>
    </row>
    <row r="2125" spans="1:20" s="26" customFormat="1" ht="8.25" customHeight="1">
      <c r="A2125" s="5">
        <v>256</v>
      </c>
      <c r="B2125" s="13" t="s">
        <v>478</v>
      </c>
      <c r="C2125" s="13" t="s">
        <v>479</v>
      </c>
      <c r="D2125" s="14" t="s">
        <v>157</v>
      </c>
      <c r="E2125" s="15" t="s">
        <v>342</v>
      </c>
      <c r="F2125" s="7">
        <v>2.7900000000000005</v>
      </c>
      <c r="G2125" s="7">
        <v>0</v>
      </c>
      <c r="H2125" s="7">
        <v>0</v>
      </c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31">
        <f t="shared" si="33"/>
        <v>2.7900000000000005</v>
      </c>
      <c r="T2125" s="32"/>
    </row>
    <row r="2126" spans="1:20" s="26" customFormat="1" ht="8.25" customHeight="1">
      <c r="A2126" s="5">
        <v>14</v>
      </c>
      <c r="B2126" s="13" t="s">
        <v>353</v>
      </c>
      <c r="C2126" s="13" t="s">
        <v>354</v>
      </c>
      <c r="D2126" s="14" t="s">
        <v>157</v>
      </c>
      <c r="E2126" s="15" t="s">
        <v>342</v>
      </c>
      <c r="F2126" s="7">
        <v>14.39</v>
      </c>
      <c r="G2126" s="7">
        <v>56.85</v>
      </c>
      <c r="H2126" s="7">
        <v>10.9575</v>
      </c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31">
        <f t="shared" si="33"/>
        <v>82.1975</v>
      </c>
      <c r="T2126" s="32"/>
    </row>
    <row r="2127" spans="1:20" s="26" customFormat="1" ht="8.25" customHeight="1">
      <c r="A2127" s="5">
        <v>29</v>
      </c>
      <c r="B2127" s="13" t="s">
        <v>669</v>
      </c>
      <c r="C2127" s="13" t="s">
        <v>670</v>
      </c>
      <c r="D2127" s="14" t="s">
        <v>157</v>
      </c>
      <c r="E2127" s="15" t="s">
        <v>5393</v>
      </c>
      <c r="F2127" s="7">
        <v>12.5</v>
      </c>
      <c r="G2127" s="7">
        <v>27.96</v>
      </c>
      <c r="H2127" s="7">
        <v>5.4</v>
      </c>
      <c r="I2127" s="7"/>
      <c r="J2127" s="7"/>
      <c r="K2127" s="7"/>
      <c r="L2127" s="7"/>
      <c r="M2127" s="7"/>
      <c r="N2127" s="7"/>
      <c r="O2127" s="7">
        <v>3.6</v>
      </c>
      <c r="P2127" s="7"/>
      <c r="Q2127" s="7"/>
      <c r="R2127" s="7"/>
      <c r="S2127" s="31">
        <f t="shared" si="33"/>
        <v>49.46</v>
      </c>
      <c r="T2127" s="32"/>
    </row>
    <row r="2128" spans="1:20" s="26" customFormat="1" ht="8.25" customHeight="1">
      <c r="A2128" s="5">
        <v>61</v>
      </c>
      <c r="B2128" s="13" t="s">
        <v>478</v>
      </c>
      <c r="C2128" s="13" t="s">
        <v>992</v>
      </c>
      <c r="D2128" s="14" t="s">
        <v>157</v>
      </c>
      <c r="E2128" s="15" t="s">
        <v>949</v>
      </c>
      <c r="F2128" s="7">
        <v>13.400000000000002</v>
      </c>
      <c r="G2128" s="7">
        <v>13.559999999999997</v>
      </c>
      <c r="H2128" s="7">
        <v>0</v>
      </c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31">
        <f t="shared" si="33"/>
        <v>26.96</v>
      </c>
      <c r="T2128" s="32"/>
    </row>
    <row r="2129" spans="1:20" s="26" customFormat="1" ht="8.25" customHeight="1">
      <c r="A2129" s="5">
        <v>120</v>
      </c>
      <c r="B2129" s="13" t="s">
        <v>155</v>
      </c>
      <c r="C2129" s="13" t="s">
        <v>1299</v>
      </c>
      <c r="D2129" s="14" t="s">
        <v>157</v>
      </c>
      <c r="E2129" s="15" t="s">
        <v>1227</v>
      </c>
      <c r="F2129" s="7">
        <v>0</v>
      </c>
      <c r="G2129" s="7">
        <v>12.25</v>
      </c>
      <c r="H2129" s="7">
        <v>0</v>
      </c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31">
        <f t="shared" si="33"/>
        <v>12.25</v>
      </c>
      <c r="T2129" s="32"/>
    </row>
    <row r="2130" spans="1:20" s="26" customFormat="1" ht="8.25" customHeight="1">
      <c r="A2130" s="5">
        <v>41</v>
      </c>
      <c r="B2130" s="13" t="s">
        <v>1539</v>
      </c>
      <c r="C2130" s="13" t="s">
        <v>1540</v>
      </c>
      <c r="D2130" s="14" t="s">
        <v>157</v>
      </c>
      <c r="E2130" s="15" t="s">
        <v>1521</v>
      </c>
      <c r="F2130" s="7">
        <v>4.39</v>
      </c>
      <c r="G2130" s="7">
        <v>27.28</v>
      </c>
      <c r="H2130" s="7">
        <v>2.7</v>
      </c>
      <c r="I2130" s="7"/>
      <c r="J2130" s="7"/>
      <c r="K2130" s="7"/>
      <c r="L2130" s="7"/>
      <c r="M2130" s="7"/>
      <c r="N2130" s="7"/>
      <c r="O2130" s="7">
        <v>6</v>
      </c>
      <c r="P2130" s="7"/>
      <c r="Q2130" s="7"/>
      <c r="R2130" s="7"/>
      <c r="S2130" s="31">
        <f t="shared" si="33"/>
        <v>40.370000000000005</v>
      </c>
      <c r="T2130" s="32"/>
    </row>
    <row r="2131" spans="1:20" s="26" customFormat="1" ht="8.25" customHeight="1">
      <c r="A2131" s="12">
        <v>105</v>
      </c>
      <c r="B2131" s="17" t="s">
        <v>1539</v>
      </c>
      <c r="C2131" s="17" t="s">
        <v>1540</v>
      </c>
      <c r="D2131" s="14" t="s">
        <v>157</v>
      </c>
      <c r="E2131" s="15" t="s">
        <v>1792</v>
      </c>
      <c r="F2131" s="7">
        <v>12.5</v>
      </c>
      <c r="G2131" s="7">
        <v>0</v>
      </c>
      <c r="H2131" s="7">
        <v>0</v>
      </c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31">
        <f t="shared" si="33"/>
        <v>12.5</v>
      </c>
      <c r="T2131" s="32"/>
    </row>
    <row r="2132" spans="1:20" s="26" customFormat="1" ht="8.25" customHeight="1">
      <c r="A2132" s="12">
        <v>14</v>
      </c>
      <c r="B2132" s="13" t="s">
        <v>1978</v>
      </c>
      <c r="C2132" s="13" t="s">
        <v>1979</v>
      </c>
      <c r="D2132" s="14" t="s">
        <v>157</v>
      </c>
      <c r="E2132" s="15" t="s">
        <v>1977</v>
      </c>
      <c r="F2132" s="7">
        <v>19.39</v>
      </c>
      <c r="G2132" s="7">
        <v>54.85</v>
      </c>
      <c r="H2132" s="7">
        <v>14.1975</v>
      </c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31">
        <f t="shared" si="33"/>
        <v>88.43750000000001</v>
      </c>
      <c r="T2132" s="32"/>
    </row>
    <row r="2133" spans="1:20" s="26" customFormat="1" ht="8.25" customHeight="1">
      <c r="A2133" s="5">
        <v>335</v>
      </c>
      <c r="B2133" s="13" t="s">
        <v>2217</v>
      </c>
      <c r="C2133" s="13" t="s">
        <v>2421</v>
      </c>
      <c r="D2133" s="14" t="s">
        <v>157</v>
      </c>
      <c r="E2133" s="15" t="s">
        <v>2157</v>
      </c>
      <c r="F2133" s="7">
        <v>0</v>
      </c>
      <c r="G2133" s="7">
        <v>0</v>
      </c>
      <c r="H2133" s="7">
        <v>2.7</v>
      </c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31">
        <f t="shared" si="33"/>
        <v>2.7</v>
      </c>
      <c r="T2133" s="33"/>
    </row>
    <row r="2134" spans="1:20" s="26" customFormat="1" ht="8.25" customHeight="1">
      <c r="A2134" s="5">
        <v>362</v>
      </c>
      <c r="B2134" s="13" t="s">
        <v>2425</v>
      </c>
      <c r="C2134" s="13" t="s">
        <v>2426</v>
      </c>
      <c r="D2134" s="14" t="s">
        <v>157</v>
      </c>
      <c r="E2134" s="15" t="s">
        <v>2157</v>
      </c>
      <c r="F2134" s="7">
        <v>2.5</v>
      </c>
      <c r="G2134" s="7">
        <v>0</v>
      </c>
      <c r="H2134" s="7">
        <v>0</v>
      </c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31">
        <f t="shared" si="33"/>
        <v>2.5</v>
      </c>
      <c r="T2134" s="33"/>
    </row>
    <row r="2135" spans="1:20" s="26" customFormat="1" ht="8.25" customHeight="1">
      <c r="A2135" s="5">
        <v>111</v>
      </c>
      <c r="B2135" s="13" t="s">
        <v>2236</v>
      </c>
      <c r="C2135" s="13" t="s">
        <v>2237</v>
      </c>
      <c r="D2135" s="14" t="s">
        <v>157</v>
      </c>
      <c r="E2135" s="15" t="s">
        <v>5454</v>
      </c>
      <c r="F2135" s="7">
        <v>4.5</v>
      </c>
      <c r="G2135" s="7">
        <v>8.4</v>
      </c>
      <c r="H2135" s="7">
        <v>0</v>
      </c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31">
        <f t="shared" si="33"/>
        <v>12.9</v>
      </c>
      <c r="T2135" s="33"/>
    </row>
    <row r="2136" spans="1:20" s="26" customFormat="1" ht="8.25" customHeight="1">
      <c r="A2136" s="5">
        <v>145</v>
      </c>
      <c r="B2136" s="13" t="s">
        <v>209</v>
      </c>
      <c r="C2136" s="13" t="s">
        <v>2615</v>
      </c>
      <c r="D2136" s="14" t="s">
        <v>157</v>
      </c>
      <c r="E2136" s="15" t="s">
        <v>2520</v>
      </c>
      <c r="F2136" s="7">
        <v>0</v>
      </c>
      <c r="G2136" s="7">
        <v>8.6</v>
      </c>
      <c r="H2136" s="7">
        <v>0</v>
      </c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31">
        <f t="shared" si="33"/>
        <v>8.6</v>
      </c>
      <c r="T2136" s="33"/>
    </row>
    <row r="2137" spans="1:20" s="26" customFormat="1" ht="8.25" customHeight="1">
      <c r="A2137" s="5">
        <v>256</v>
      </c>
      <c r="B2137" s="17" t="s">
        <v>3014</v>
      </c>
      <c r="C2137" s="17" t="s">
        <v>3015</v>
      </c>
      <c r="D2137" s="14" t="s">
        <v>157</v>
      </c>
      <c r="E2137" s="15" t="s">
        <v>2869</v>
      </c>
      <c r="F2137" s="7">
        <v>4.5</v>
      </c>
      <c r="G2137" s="7">
        <v>0</v>
      </c>
      <c r="H2137" s="7">
        <v>0</v>
      </c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31">
        <f t="shared" si="33"/>
        <v>4.5</v>
      </c>
      <c r="T2137" s="33"/>
    </row>
    <row r="2138" spans="1:20" s="26" customFormat="1" ht="8.25" customHeight="1">
      <c r="A2138" s="5">
        <v>372</v>
      </c>
      <c r="B2138" s="13" t="s">
        <v>2397</v>
      </c>
      <c r="C2138" s="13" t="s">
        <v>3425</v>
      </c>
      <c r="D2138" s="14" t="s">
        <v>157</v>
      </c>
      <c r="E2138" s="15" t="s">
        <v>3162</v>
      </c>
      <c r="F2138" s="7">
        <v>0</v>
      </c>
      <c r="G2138" s="7">
        <v>1.8</v>
      </c>
      <c r="H2138" s="7">
        <v>0</v>
      </c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31">
        <f t="shared" si="33"/>
        <v>1.8</v>
      </c>
      <c r="T2138" s="33"/>
    </row>
    <row r="2139" spans="1:20" s="26" customFormat="1" ht="8.25" customHeight="1">
      <c r="A2139" s="5">
        <v>405</v>
      </c>
      <c r="B2139" s="13" t="s">
        <v>3285</v>
      </c>
      <c r="C2139" s="13" t="s">
        <v>3435</v>
      </c>
      <c r="D2139" s="14" t="s">
        <v>157</v>
      </c>
      <c r="E2139" s="15" t="s">
        <v>3162</v>
      </c>
      <c r="F2139" s="7">
        <v>1.5</v>
      </c>
      <c r="G2139" s="7">
        <v>0</v>
      </c>
      <c r="H2139" s="7">
        <v>0</v>
      </c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31">
        <f t="shared" si="33"/>
        <v>1.5</v>
      </c>
      <c r="T2139" s="33"/>
    </row>
    <row r="2140" spans="1:20" s="26" customFormat="1" ht="8.25" customHeight="1">
      <c r="A2140" s="5">
        <v>8</v>
      </c>
      <c r="B2140" s="17" t="s">
        <v>3761</v>
      </c>
      <c r="C2140" s="17" t="s">
        <v>3762</v>
      </c>
      <c r="D2140" s="14" t="s">
        <v>157</v>
      </c>
      <c r="E2140" s="15" t="s">
        <v>3756</v>
      </c>
      <c r="F2140" s="7">
        <v>13.400000000000002</v>
      </c>
      <c r="G2140" s="7">
        <v>70.09</v>
      </c>
      <c r="H2140" s="7">
        <v>10.9575</v>
      </c>
      <c r="I2140" s="7"/>
      <c r="J2140" s="7"/>
      <c r="K2140" s="7"/>
      <c r="L2140" s="7"/>
      <c r="M2140" s="7"/>
      <c r="N2140" s="7"/>
      <c r="O2140" s="7">
        <v>10</v>
      </c>
      <c r="P2140" s="7"/>
      <c r="Q2140" s="7"/>
      <c r="R2140" s="7"/>
      <c r="S2140" s="31">
        <f t="shared" si="33"/>
        <v>104.4475</v>
      </c>
      <c r="T2140" s="33"/>
    </row>
    <row r="2141" spans="1:20" s="26" customFormat="1" ht="8.25" customHeight="1">
      <c r="A2141" s="5">
        <v>269</v>
      </c>
      <c r="B2141" s="13" t="s">
        <v>4233</v>
      </c>
      <c r="C2141" s="13" t="s">
        <v>4234</v>
      </c>
      <c r="D2141" s="14" t="s">
        <v>157</v>
      </c>
      <c r="E2141" s="15" t="s">
        <v>4088</v>
      </c>
      <c r="F2141" s="7">
        <v>0</v>
      </c>
      <c r="G2141" s="7">
        <v>3</v>
      </c>
      <c r="H2141" s="7">
        <v>0</v>
      </c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31">
        <f t="shared" si="33"/>
        <v>3</v>
      </c>
      <c r="T2141" s="33"/>
    </row>
    <row r="2142" spans="1:20" s="26" customFormat="1" ht="8.25" customHeight="1">
      <c r="A2142" s="5">
        <v>65</v>
      </c>
      <c r="B2142" s="13" t="s">
        <v>209</v>
      </c>
      <c r="C2142" s="13" t="s">
        <v>4106</v>
      </c>
      <c r="D2142" s="14" t="s">
        <v>157</v>
      </c>
      <c r="E2142" s="15" t="s">
        <v>5459</v>
      </c>
      <c r="F2142" s="7">
        <v>7.5</v>
      </c>
      <c r="G2142" s="7">
        <v>19.4</v>
      </c>
      <c r="H2142" s="7">
        <v>0</v>
      </c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31">
        <f t="shared" si="33"/>
        <v>26.9</v>
      </c>
      <c r="T2142" s="33"/>
    </row>
    <row r="2143" spans="1:20" s="26" customFormat="1" ht="8.25" customHeight="1">
      <c r="A2143" s="5">
        <v>74</v>
      </c>
      <c r="B2143" s="13" t="s">
        <v>4367</v>
      </c>
      <c r="C2143" s="13" t="s">
        <v>4368</v>
      </c>
      <c r="D2143" s="14" t="s">
        <v>157</v>
      </c>
      <c r="E2143" s="15" t="s">
        <v>4334</v>
      </c>
      <c r="F2143" s="7">
        <v>14.9</v>
      </c>
      <c r="G2143" s="7">
        <v>7.09</v>
      </c>
      <c r="H2143" s="7">
        <v>0</v>
      </c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31">
        <f t="shared" si="33"/>
        <v>21.990000000000002</v>
      </c>
      <c r="T2143" s="33"/>
    </row>
    <row r="2144" spans="1:20" s="26" customFormat="1" ht="8.25" customHeight="1">
      <c r="A2144" s="5">
        <v>207</v>
      </c>
      <c r="B2144" s="17" t="s">
        <v>503</v>
      </c>
      <c r="C2144" s="17" t="s">
        <v>785</v>
      </c>
      <c r="D2144" s="14" t="s">
        <v>786</v>
      </c>
      <c r="E2144" s="15" t="s">
        <v>665</v>
      </c>
      <c r="F2144" s="7">
        <v>0</v>
      </c>
      <c r="G2144" s="7">
        <v>5.4</v>
      </c>
      <c r="H2144" s="7">
        <v>0</v>
      </c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31">
        <f t="shared" si="33"/>
        <v>5.4</v>
      </c>
      <c r="T2144" s="32"/>
    </row>
    <row r="2145" spans="1:20" s="26" customFormat="1" ht="8.25" customHeight="1">
      <c r="A2145" s="5">
        <v>217</v>
      </c>
      <c r="B2145" s="13" t="s">
        <v>666</v>
      </c>
      <c r="C2145" s="13" t="s">
        <v>1312</v>
      </c>
      <c r="D2145" s="14" t="s">
        <v>786</v>
      </c>
      <c r="E2145" s="15" t="s">
        <v>1227</v>
      </c>
      <c r="F2145" s="7">
        <v>0</v>
      </c>
      <c r="G2145" s="7">
        <v>5.04</v>
      </c>
      <c r="H2145" s="7">
        <v>0</v>
      </c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31">
        <f t="shared" si="33"/>
        <v>5.04</v>
      </c>
      <c r="T2145" s="32"/>
    </row>
    <row r="2146" spans="1:20" s="26" customFormat="1" ht="8.25" customHeight="1">
      <c r="A2146" s="5">
        <v>207</v>
      </c>
      <c r="B2146" s="13" t="s">
        <v>1633</v>
      </c>
      <c r="C2146" s="13" t="s">
        <v>1634</v>
      </c>
      <c r="D2146" s="14" t="s">
        <v>786</v>
      </c>
      <c r="E2146" s="15" t="s">
        <v>1521</v>
      </c>
      <c r="F2146" s="7">
        <v>0</v>
      </c>
      <c r="G2146" s="7">
        <v>5.4</v>
      </c>
      <c r="H2146" s="7">
        <v>0</v>
      </c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31">
        <f t="shared" si="33"/>
        <v>5.4</v>
      </c>
      <c r="T2146" s="32"/>
    </row>
    <row r="2147" spans="1:20" s="26" customFormat="1" ht="8.25" customHeight="1">
      <c r="A2147" s="12">
        <v>111</v>
      </c>
      <c r="B2147" s="13" t="s">
        <v>1842</v>
      </c>
      <c r="C2147" s="13" t="s">
        <v>1843</v>
      </c>
      <c r="D2147" s="14" t="s">
        <v>786</v>
      </c>
      <c r="E2147" s="15" t="s">
        <v>1792</v>
      </c>
      <c r="F2147" s="7">
        <v>0</v>
      </c>
      <c r="G2147" s="7">
        <v>10.690000000000003</v>
      </c>
      <c r="H2147" s="7">
        <v>0</v>
      </c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31">
        <f t="shared" si="33"/>
        <v>10.690000000000003</v>
      </c>
      <c r="T2147" s="32"/>
    </row>
    <row r="2148" spans="1:20" s="26" customFormat="1" ht="8.25" customHeight="1">
      <c r="A2148" s="12">
        <v>164</v>
      </c>
      <c r="B2148" s="13" t="s">
        <v>2063</v>
      </c>
      <c r="C2148" s="13" t="s">
        <v>396</v>
      </c>
      <c r="D2148" s="13" t="s">
        <v>786</v>
      </c>
      <c r="E2148" s="15" t="s">
        <v>1977</v>
      </c>
      <c r="F2148" s="7">
        <v>0</v>
      </c>
      <c r="G2148" s="7">
        <v>5.4</v>
      </c>
      <c r="H2148" s="7">
        <v>0</v>
      </c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31">
        <f t="shared" si="33"/>
        <v>5.4</v>
      </c>
      <c r="T2148" s="32"/>
    </row>
    <row r="2149" spans="1:20" s="26" customFormat="1" ht="8.25" customHeight="1">
      <c r="A2149" s="5">
        <v>160</v>
      </c>
      <c r="B2149" s="13" t="s">
        <v>2257</v>
      </c>
      <c r="C2149" s="13" t="s">
        <v>2258</v>
      </c>
      <c r="D2149" s="14" t="s">
        <v>786</v>
      </c>
      <c r="E2149" s="15" t="s">
        <v>2157</v>
      </c>
      <c r="F2149" s="7">
        <v>0</v>
      </c>
      <c r="G2149" s="7">
        <v>0</v>
      </c>
      <c r="H2149" s="7">
        <v>8.100000000000001</v>
      </c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31">
        <f t="shared" si="33"/>
        <v>8.100000000000001</v>
      </c>
      <c r="T2149" s="33"/>
    </row>
    <row r="2150" spans="1:20" s="26" customFormat="1" ht="8.25" customHeight="1">
      <c r="A2150" s="5">
        <v>64</v>
      </c>
      <c r="B2150" s="13" t="s">
        <v>2335</v>
      </c>
      <c r="C2150" s="13" t="s">
        <v>2258</v>
      </c>
      <c r="D2150" s="14" t="s">
        <v>786</v>
      </c>
      <c r="E2150" s="15" t="s">
        <v>5454</v>
      </c>
      <c r="F2150" s="7">
        <v>4.5</v>
      </c>
      <c r="G2150" s="7">
        <v>5.4</v>
      </c>
      <c r="H2150" s="7">
        <v>13.5</v>
      </c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31">
        <f t="shared" si="33"/>
        <v>23.4</v>
      </c>
      <c r="T2150" s="33"/>
    </row>
    <row r="2151" spans="1:20" s="26" customFormat="1" ht="8.25" customHeight="1">
      <c r="A2151" s="5">
        <v>120</v>
      </c>
      <c r="B2151" s="13" t="s">
        <v>3228</v>
      </c>
      <c r="C2151" s="13" t="s">
        <v>3229</v>
      </c>
      <c r="D2151" s="14" t="s">
        <v>786</v>
      </c>
      <c r="E2151" s="15" t="s">
        <v>3162</v>
      </c>
      <c r="F2151" s="7">
        <v>0</v>
      </c>
      <c r="G2151" s="7">
        <v>5.4</v>
      </c>
      <c r="H2151" s="7">
        <v>8.100000000000001</v>
      </c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31">
        <f t="shared" si="33"/>
        <v>13.500000000000002</v>
      </c>
      <c r="T2151" s="33"/>
    </row>
    <row r="2152" spans="1:20" s="26" customFormat="1" ht="8.25" customHeight="1">
      <c r="A2152" s="5">
        <v>284</v>
      </c>
      <c r="B2152" s="13" t="s">
        <v>3456</v>
      </c>
      <c r="C2152" s="13" t="s">
        <v>3595</v>
      </c>
      <c r="D2152" s="14" t="s">
        <v>786</v>
      </c>
      <c r="E2152" s="15" t="s">
        <v>3472</v>
      </c>
      <c r="F2152" s="7">
        <v>0</v>
      </c>
      <c r="G2152" s="7">
        <v>5.4</v>
      </c>
      <c r="H2152" s="7">
        <v>0</v>
      </c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31">
        <f t="shared" si="33"/>
        <v>5.4</v>
      </c>
      <c r="T2152" s="33"/>
    </row>
    <row r="2153" spans="1:20" s="26" customFormat="1" ht="8.25" customHeight="1">
      <c r="A2153" s="5">
        <v>284</v>
      </c>
      <c r="B2153" s="17" t="s">
        <v>3950</v>
      </c>
      <c r="C2153" s="17" t="s">
        <v>3951</v>
      </c>
      <c r="D2153" s="14" t="s">
        <v>786</v>
      </c>
      <c r="E2153" s="15" t="s">
        <v>3756</v>
      </c>
      <c r="F2153" s="7">
        <v>0</v>
      </c>
      <c r="G2153" s="7">
        <v>5.4</v>
      </c>
      <c r="H2153" s="7">
        <v>0</v>
      </c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31">
        <f t="shared" si="33"/>
        <v>5.4</v>
      </c>
      <c r="T2153" s="33"/>
    </row>
    <row r="2154" spans="1:20" s="26" customFormat="1" ht="8.25" customHeight="1">
      <c r="A2154" s="5">
        <v>194</v>
      </c>
      <c r="B2154" s="13" t="s">
        <v>4191</v>
      </c>
      <c r="C2154" s="13" t="s">
        <v>4192</v>
      </c>
      <c r="D2154" s="14" t="s">
        <v>786</v>
      </c>
      <c r="E2154" s="15" t="s">
        <v>4088</v>
      </c>
      <c r="F2154" s="7">
        <v>0</v>
      </c>
      <c r="G2154" s="7">
        <v>5.4</v>
      </c>
      <c r="H2154" s="7">
        <v>0</v>
      </c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31">
        <f t="shared" si="33"/>
        <v>5.4</v>
      </c>
      <c r="T2154" s="33"/>
    </row>
    <row r="2155" spans="1:20" s="26" customFormat="1" ht="8.25" customHeight="1">
      <c r="A2155" s="5">
        <v>144</v>
      </c>
      <c r="B2155" s="13" t="s">
        <v>2270</v>
      </c>
      <c r="C2155" s="13" t="s">
        <v>4411</v>
      </c>
      <c r="D2155" s="14" t="s">
        <v>786</v>
      </c>
      <c r="E2155" s="9" t="s">
        <v>4334</v>
      </c>
      <c r="F2155" s="7">
        <v>0</v>
      </c>
      <c r="G2155" s="7">
        <v>9</v>
      </c>
      <c r="H2155" s="7">
        <v>0</v>
      </c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31">
        <f t="shared" si="33"/>
        <v>9</v>
      </c>
      <c r="T2155" s="33"/>
    </row>
    <row r="2156" spans="1:20" s="26" customFormat="1" ht="8.25" customHeight="1">
      <c r="A2156" s="12">
        <v>88</v>
      </c>
      <c r="B2156" s="13" t="s">
        <v>82</v>
      </c>
      <c r="C2156" s="13" t="s">
        <v>82</v>
      </c>
      <c r="D2156" s="14" t="s">
        <v>83</v>
      </c>
      <c r="E2156" s="15" t="s">
        <v>9</v>
      </c>
      <c r="F2156" s="7">
        <v>0</v>
      </c>
      <c r="G2156" s="7">
        <v>0</v>
      </c>
      <c r="H2156" s="7">
        <v>17.1</v>
      </c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31">
        <f t="shared" si="33"/>
        <v>17.1</v>
      </c>
      <c r="T2156" s="32"/>
    </row>
    <row r="2157" spans="1:20" s="26" customFormat="1" ht="8.25" customHeight="1">
      <c r="A2157" s="5">
        <v>279</v>
      </c>
      <c r="B2157" s="13" t="s">
        <v>1126</v>
      </c>
      <c r="C2157" s="13" t="s">
        <v>1127</v>
      </c>
      <c r="D2157" s="14" t="s">
        <v>83</v>
      </c>
      <c r="E2157" s="15" t="s">
        <v>949</v>
      </c>
      <c r="F2157" s="7">
        <v>0</v>
      </c>
      <c r="G2157" s="7">
        <v>0</v>
      </c>
      <c r="H2157" s="7">
        <v>3.24</v>
      </c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31">
        <f t="shared" si="33"/>
        <v>3.24</v>
      </c>
      <c r="T2157" s="32"/>
    </row>
    <row r="2158" spans="1:20" s="26" customFormat="1" ht="8.25" customHeight="1">
      <c r="A2158" s="5">
        <v>207</v>
      </c>
      <c r="B2158" s="13" t="s">
        <v>1363</v>
      </c>
      <c r="C2158" s="13"/>
      <c r="D2158" s="14" t="s">
        <v>83</v>
      </c>
      <c r="E2158" s="15" t="s">
        <v>1227</v>
      </c>
      <c r="F2158" s="7">
        <v>0</v>
      </c>
      <c r="G2158" s="7">
        <v>0</v>
      </c>
      <c r="H2158" s="7">
        <v>5.4</v>
      </c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31">
        <f t="shared" si="33"/>
        <v>5.4</v>
      </c>
      <c r="T2158" s="32"/>
    </row>
    <row r="2159" spans="1:20" s="26" customFormat="1" ht="8.25" customHeight="1">
      <c r="A2159" s="5">
        <v>218</v>
      </c>
      <c r="B2159" s="13" t="s">
        <v>1639</v>
      </c>
      <c r="C2159" s="13" t="s">
        <v>1640</v>
      </c>
      <c r="D2159" s="14" t="s">
        <v>83</v>
      </c>
      <c r="E2159" s="15" t="s">
        <v>1521</v>
      </c>
      <c r="F2159" s="7">
        <v>0</v>
      </c>
      <c r="G2159" s="7">
        <v>1.8</v>
      </c>
      <c r="H2159" s="7">
        <v>3.24</v>
      </c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31">
        <f t="shared" si="33"/>
        <v>5.04</v>
      </c>
      <c r="T2159" s="32"/>
    </row>
    <row r="2160" spans="1:20" s="26" customFormat="1" ht="8.25" customHeight="1">
      <c r="A2160" s="5">
        <v>85</v>
      </c>
      <c r="B2160" s="13" t="s">
        <v>2193</v>
      </c>
      <c r="C2160" s="13" t="s">
        <v>2194</v>
      </c>
      <c r="D2160" s="14" t="s">
        <v>83</v>
      </c>
      <c r="E2160" s="15" t="s">
        <v>2157</v>
      </c>
      <c r="F2160" s="7">
        <v>0</v>
      </c>
      <c r="G2160" s="7">
        <v>3</v>
      </c>
      <c r="H2160" s="7">
        <v>13.5</v>
      </c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31">
        <f t="shared" si="33"/>
        <v>16.5</v>
      </c>
      <c r="T2160" s="33"/>
    </row>
    <row r="2161" spans="1:20" s="26" customFormat="1" ht="8.25" customHeight="1">
      <c r="A2161" s="5">
        <v>291</v>
      </c>
      <c r="B2161" s="13" t="s">
        <v>2730</v>
      </c>
      <c r="C2161" s="13" t="s">
        <v>2731</v>
      </c>
      <c r="D2161" s="14" t="s">
        <v>83</v>
      </c>
      <c r="E2161" s="15" t="s">
        <v>2520</v>
      </c>
      <c r="F2161" s="7">
        <v>0</v>
      </c>
      <c r="G2161" s="7">
        <v>0</v>
      </c>
      <c r="H2161" s="7">
        <v>3.24</v>
      </c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31">
        <f t="shared" si="33"/>
        <v>3.24</v>
      </c>
      <c r="T2161" s="33"/>
    </row>
    <row r="2162" spans="1:20" s="26" customFormat="1" ht="8.25" customHeight="1">
      <c r="A2162" s="5">
        <v>313</v>
      </c>
      <c r="B2162" s="13" t="s">
        <v>3046</v>
      </c>
      <c r="C2162" s="13" t="s">
        <v>3047</v>
      </c>
      <c r="D2162" s="14" t="s">
        <v>83</v>
      </c>
      <c r="E2162" s="15" t="s">
        <v>2869</v>
      </c>
      <c r="F2162" s="7">
        <v>0</v>
      </c>
      <c r="G2162" s="7">
        <v>0</v>
      </c>
      <c r="H2162" s="7">
        <v>3.24</v>
      </c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31">
        <f t="shared" si="33"/>
        <v>3.24</v>
      </c>
      <c r="T2162" s="33"/>
    </row>
    <row r="2163" spans="1:20" s="26" customFormat="1" ht="8.25" customHeight="1">
      <c r="A2163" s="5">
        <v>313</v>
      </c>
      <c r="B2163" s="13" t="s">
        <v>3044</v>
      </c>
      <c r="C2163" s="13" t="s">
        <v>3045</v>
      </c>
      <c r="D2163" s="14" t="s">
        <v>83</v>
      </c>
      <c r="E2163" s="15" t="s">
        <v>2869</v>
      </c>
      <c r="F2163" s="7">
        <v>0</v>
      </c>
      <c r="G2163" s="7">
        <v>0</v>
      </c>
      <c r="H2163" s="7">
        <v>3.24</v>
      </c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31">
        <f t="shared" si="33"/>
        <v>3.24</v>
      </c>
      <c r="T2163" s="33"/>
    </row>
    <row r="2164" spans="1:20" s="26" customFormat="1" ht="8.25" customHeight="1">
      <c r="A2164" s="5">
        <v>138</v>
      </c>
      <c r="B2164" s="13" t="s">
        <v>3242</v>
      </c>
      <c r="C2164" s="13" t="s">
        <v>3045</v>
      </c>
      <c r="D2164" s="14" t="s">
        <v>83</v>
      </c>
      <c r="E2164" s="15" t="s">
        <v>3162</v>
      </c>
      <c r="F2164" s="7">
        <v>0</v>
      </c>
      <c r="G2164" s="7">
        <v>0</v>
      </c>
      <c r="H2164" s="7">
        <v>11.34</v>
      </c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31">
        <f t="shared" si="33"/>
        <v>11.34</v>
      </c>
      <c r="T2164" s="33"/>
    </row>
    <row r="2165" spans="1:20" s="26" customFormat="1" ht="8.25" customHeight="1">
      <c r="A2165" s="5">
        <v>350</v>
      </c>
      <c r="B2165" s="13" t="s">
        <v>3983</v>
      </c>
      <c r="C2165" s="13" t="s">
        <v>3984</v>
      </c>
      <c r="D2165" s="14" t="s">
        <v>83</v>
      </c>
      <c r="E2165" s="15" t="s">
        <v>3756</v>
      </c>
      <c r="F2165" s="7">
        <v>0</v>
      </c>
      <c r="G2165" s="7">
        <v>0</v>
      </c>
      <c r="H2165" s="7">
        <v>3.24</v>
      </c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31">
        <f t="shared" si="33"/>
        <v>3.24</v>
      </c>
      <c r="T2165" s="33"/>
    </row>
    <row r="2166" spans="1:20" s="26" customFormat="1" ht="8.25" customHeight="1">
      <c r="A2166" s="5">
        <v>138</v>
      </c>
      <c r="B2166" s="17" t="s">
        <v>4196</v>
      </c>
      <c r="C2166" s="17" t="s">
        <v>4197</v>
      </c>
      <c r="D2166" s="14" t="s">
        <v>83</v>
      </c>
      <c r="E2166" s="15" t="s">
        <v>4088</v>
      </c>
      <c r="F2166" s="7">
        <v>0</v>
      </c>
      <c r="G2166" s="7">
        <v>0</v>
      </c>
      <c r="H2166" s="7">
        <v>9.899999999999999</v>
      </c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31">
        <f t="shared" si="33"/>
        <v>9.899999999999999</v>
      </c>
      <c r="T2166" s="33"/>
    </row>
    <row r="2167" spans="1:20" s="26" customFormat="1" ht="8.25" customHeight="1">
      <c r="A2167" s="12">
        <v>267</v>
      </c>
      <c r="B2167" s="13" t="s">
        <v>253</v>
      </c>
      <c r="C2167" s="13" t="s">
        <v>254</v>
      </c>
      <c r="D2167" s="14" t="s">
        <v>255</v>
      </c>
      <c r="E2167" s="15" t="s">
        <v>9</v>
      </c>
      <c r="F2167" s="7">
        <v>2.7</v>
      </c>
      <c r="G2167" s="7">
        <v>0</v>
      </c>
      <c r="H2167" s="7">
        <v>0</v>
      </c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31">
        <f t="shared" si="33"/>
        <v>2.7</v>
      </c>
      <c r="T2167" s="32"/>
    </row>
    <row r="2168" spans="1:20" s="26" customFormat="1" ht="8.25" customHeight="1">
      <c r="A2168" s="5">
        <v>279</v>
      </c>
      <c r="B2168" s="13" t="s">
        <v>563</v>
      </c>
      <c r="C2168" s="13" t="s">
        <v>564</v>
      </c>
      <c r="D2168" s="14" t="s">
        <v>255</v>
      </c>
      <c r="E2168" s="15" t="s">
        <v>342</v>
      </c>
      <c r="F2168" s="7">
        <v>2.7</v>
      </c>
      <c r="G2168" s="7">
        <v>0</v>
      </c>
      <c r="H2168" s="7">
        <v>0</v>
      </c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31">
        <f t="shared" si="33"/>
        <v>2.7</v>
      </c>
      <c r="T2168" s="32"/>
    </row>
    <row r="2169" spans="1:20" s="26" customFormat="1" ht="8.25" customHeight="1">
      <c r="A2169" s="5">
        <v>256</v>
      </c>
      <c r="B2169" s="13" t="s">
        <v>1110</v>
      </c>
      <c r="C2169" s="13" t="s">
        <v>1111</v>
      </c>
      <c r="D2169" s="14" t="s">
        <v>255</v>
      </c>
      <c r="E2169" s="15" t="s">
        <v>949</v>
      </c>
      <c r="F2169" s="7">
        <v>0</v>
      </c>
      <c r="G2169" s="7">
        <v>3.78</v>
      </c>
      <c r="H2169" s="7">
        <v>0</v>
      </c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31">
        <f t="shared" si="33"/>
        <v>3.78</v>
      </c>
      <c r="T2169" s="32"/>
    </row>
    <row r="2170" spans="1:20" s="26" customFormat="1" ht="8.25" customHeight="1">
      <c r="A2170" s="5">
        <v>164</v>
      </c>
      <c r="B2170" s="13" t="s">
        <v>1418</v>
      </c>
      <c r="C2170" s="13" t="s">
        <v>1419</v>
      </c>
      <c r="D2170" s="14" t="s">
        <v>255</v>
      </c>
      <c r="E2170" s="15" t="s">
        <v>5396</v>
      </c>
      <c r="F2170" s="7">
        <v>2.7</v>
      </c>
      <c r="G2170" s="7">
        <v>5.4</v>
      </c>
      <c r="H2170" s="7">
        <v>0</v>
      </c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31">
        <f t="shared" si="33"/>
        <v>8.100000000000001</v>
      </c>
      <c r="T2170" s="32"/>
    </row>
    <row r="2171" spans="1:20" s="26" customFormat="1" ht="8.25" customHeight="1">
      <c r="A2171" s="5">
        <v>313</v>
      </c>
      <c r="B2171" s="13" t="s">
        <v>1714</v>
      </c>
      <c r="C2171" s="13" t="s">
        <v>1715</v>
      </c>
      <c r="D2171" s="14" t="s">
        <v>255</v>
      </c>
      <c r="E2171" s="15" t="s">
        <v>1521</v>
      </c>
      <c r="F2171" s="7">
        <v>2.7</v>
      </c>
      <c r="G2171" s="7">
        <v>0</v>
      </c>
      <c r="H2171" s="7">
        <v>0</v>
      </c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31">
        <f t="shared" si="33"/>
        <v>2.7</v>
      </c>
      <c r="T2171" s="32"/>
    </row>
    <row r="2172" spans="1:20" s="26" customFormat="1" ht="8.25" customHeight="1">
      <c r="A2172" s="5">
        <v>133</v>
      </c>
      <c r="B2172" s="13" t="s">
        <v>802</v>
      </c>
      <c r="C2172" s="13" t="s">
        <v>803</v>
      </c>
      <c r="D2172" s="14" t="s">
        <v>804</v>
      </c>
      <c r="E2172" s="15" t="s">
        <v>665</v>
      </c>
      <c r="F2172" s="7">
        <v>0</v>
      </c>
      <c r="G2172" s="7">
        <v>5</v>
      </c>
      <c r="H2172" s="7">
        <v>4.5</v>
      </c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31">
        <f t="shared" si="33"/>
        <v>9.5</v>
      </c>
      <c r="T2172" s="32"/>
    </row>
    <row r="2173" spans="1:20" s="26" customFormat="1" ht="8.25" customHeight="1">
      <c r="A2173" s="5">
        <v>335</v>
      </c>
      <c r="B2173" s="13" t="s">
        <v>905</v>
      </c>
      <c r="C2173" s="13" t="s">
        <v>906</v>
      </c>
      <c r="D2173" s="14" t="s">
        <v>804</v>
      </c>
      <c r="E2173" s="15" t="s">
        <v>665</v>
      </c>
      <c r="F2173" s="7">
        <v>0</v>
      </c>
      <c r="G2173" s="7">
        <v>1.8</v>
      </c>
      <c r="H2173" s="7">
        <v>0</v>
      </c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31">
        <f t="shared" si="33"/>
        <v>1.8</v>
      </c>
      <c r="T2173" s="32"/>
    </row>
    <row r="2174" spans="1:20" s="26" customFormat="1" ht="8.25" customHeight="1">
      <c r="A2174" s="5">
        <v>54</v>
      </c>
      <c r="B2174" s="13" t="s">
        <v>981</v>
      </c>
      <c r="C2174" s="13" t="s">
        <v>982</v>
      </c>
      <c r="D2174" s="14" t="s">
        <v>804</v>
      </c>
      <c r="E2174" s="15" t="s">
        <v>949</v>
      </c>
      <c r="F2174" s="7">
        <v>7.5</v>
      </c>
      <c r="G2174" s="7">
        <v>17.78</v>
      </c>
      <c r="H2174" s="7">
        <v>8.100000000000001</v>
      </c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31">
        <f t="shared" si="33"/>
        <v>33.38</v>
      </c>
      <c r="T2174" s="32"/>
    </row>
    <row r="2175" spans="1:20" s="26" customFormat="1" ht="8.25" customHeight="1">
      <c r="A2175" s="5">
        <v>40</v>
      </c>
      <c r="B2175" s="13" t="s">
        <v>1248</v>
      </c>
      <c r="C2175" s="13" t="s">
        <v>1249</v>
      </c>
      <c r="D2175" s="14" t="s">
        <v>804</v>
      </c>
      <c r="E2175" s="15" t="s">
        <v>5396</v>
      </c>
      <c r="F2175" s="7">
        <v>1.98</v>
      </c>
      <c r="G2175" s="7">
        <v>18.07</v>
      </c>
      <c r="H2175" s="7">
        <v>20.7</v>
      </c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31">
        <f t="shared" si="33"/>
        <v>40.75</v>
      </c>
      <c r="T2175" s="32"/>
    </row>
    <row r="2176" spans="1:20" s="26" customFormat="1" ht="8.25" customHeight="1">
      <c r="A2176" s="5">
        <v>144</v>
      </c>
      <c r="B2176" s="13" t="s">
        <v>1596</v>
      </c>
      <c r="C2176" s="13" t="s">
        <v>1597</v>
      </c>
      <c r="D2176" s="14" t="s">
        <v>804</v>
      </c>
      <c r="E2176" s="15" t="s">
        <v>1521</v>
      </c>
      <c r="F2176" s="7">
        <v>0.9</v>
      </c>
      <c r="G2176" s="7">
        <v>8.29</v>
      </c>
      <c r="H2176" s="7">
        <v>0</v>
      </c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31">
        <f t="shared" si="33"/>
        <v>9.19</v>
      </c>
      <c r="T2176" s="32"/>
    </row>
    <row r="2177" spans="1:20" s="26" customFormat="1" ht="8.25" customHeight="1">
      <c r="A2177" s="5">
        <v>79</v>
      </c>
      <c r="B2177" s="13" t="s">
        <v>1564</v>
      </c>
      <c r="C2177" s="13" t="s">
        <v>1565</v>
      </c>
      <c r="D2177" s="13" t="s">
        <v>804</v>
      </c>
      <c r="E2177" s="15" t="s">
        <v>1521</v>
      </c>
      <c r="F2177" s="7">
        <v>0</v>
      </c>
      <c r="G2177" s="7">
        <v>3.6</v>
      </c>
      <c r="H2177" s="7">
        <v>15.600000000000001</v>
      </c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31">
        <f t="shared" si="33"/>
        <v>19.200000000000003</v>
      </c>
      <c r="T2177" s="32"/>
    </row>
    <row r="2178" spans="1:20" s="26" customFormat="1" ht="8.25" customHeight="1">
      <c r="A2178" s="12">
        <v>31</v>
      </c>
      <c r="B2178" s="13" t="s">
        <v>1564</v>
      </c>
      <c r="C2178" s="13" t="s">
        <v>1565</v>
      </c>
      <c r="D2178" s="14" t="s">
        <v>804</v>
      </c>
      <c r="E2178" s="15" t="s">
        <v>1792</v>
      </c>
      <c r="F2178" s="7">
        <v>7.68</v>
      </c>
      <c r="G2178" s="7">
        <v>12.96</v>
      </c>
      <c r="H2178" s="7">
        <v>2.7</v>
      </c>
      <c r="I2178" s="7"/>
      <c r="J2178" s="7"/>
      <c r="K2178" s="7"/>
      <c r="L2178" s="7"/>
      <c r="M2178" s="7"/>
      <c r="N2178" s="7">
        <v>3.6</v>
      </c>
      <c r="O2178" s="7"/>
      <c r="P2178" s="7"/>
      <c r="Q2178" s="7">
        <v>18.14</v>
      </c>
      <c r="R2178" s="7"/>
      <c r="S2178" s="31">
        <f aca="true" t="shared" si="34" ref="S2178:S2241">SUM(F2178:R2178)</f>
        <v>45.08</v>
      </c>
      <c r="T2178" s="32"/>
    </row>
    <row r="2179" spans="1:20" s="26" customFormat="1" ht="8.25" customHeight="1">
      <c r="A2179" s="5">
        <v>324</v>
      </c>
      <c r="B2179" s="13" t="s">
        <v>2383</v>
      </c>
      <c r="C2179" s="13" t="s">
        <v>2384</v>
      </c>
      <c r="D2179" s="14" t="s">
        <v>804</v>
      </c>
      <c r="E2179" s="15" t="s">
        <v>2157</v>
      </c>
      <c r="F2179" s="7">
        <v>0</v>
      </c>
      <c r="G2179" s="7">
        <v>3</v>
      </c>
      <c r="H2179" s="7">
        <v>0</v>
      </c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31">
        <f t="shared" si="34"/>
        <v>3</v>
      </c>
      <c r="T2179" s="33"/>
    </row>
    <row r="2180" spans="1:20" s="26" customFormat="1" ht="8.25" customHeight="1">
      <c r="A2180" s="5">
        <v>139</v>
      </c>
      <c r="B2180" s="13" t="s">
        <v>2280</v>
      </c>
      <c r="C2180" s="13" t="s">
        <v>2281</v>
      </c>
      <c r="D2180" s="14" t="s">
        <v>804</v>
      </c>
      <c r="E2180" s="15" t="s">
        <v>5454</v>
      </c>
      <c r="F2180" s="7">
        <v>1.8</v>
      </c>
      <c r="G2180" s="7">
        <v>5</v>
      </c>
      <c r="H2180" s="7">
        <v>2.7</v>
      </c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31">
        <f t="shared" si="34"/>
        <v>9.5</v>
      </c>
      <c r="T2180" s="33"/>
    </row>
    <row r="2181" spans="1:20" s="26" customFormat="1" ht="8.25" customHeight="1">
      <c r="A2181" s="5">
        <v>440</v>
      </c>
      <c r="B2181" s="13" t="s">
        <v>2840</v>
      </c>
      <c r="C2181" s="13" t="s">
        <v>2281</v>
      </c>
      <c r="D2181" s="14" t="s">
        <v>804</v>
      </c>
      <c r="E2181" s="15" t="s">
        <v>2520</v>
      </c>
      <c r="F2181" s="7">
        <v>0.9</v>
      </c>
      <c r="G2181" s="7">
        <v>0</v>
      </c>
      <c r="H2181" s="7">
        <v>0</v>
      </c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31">
        <f t="shared" si="34"/>
        <v>0.9</v>
      </c>
      <c r="T2181" s="33"/>
    </row>
    <row r="2182" spans="1:20" s="26" customFormat="1" ht="8.25" customHeight="1">
      <c r="A2182" s="5">
        <v>101</v>
      </c>
      <c r="B2182" s="13" t="s">
        <v>2903</v>
      </c>
      <c r="C2182" s="13" t="s">
        <v>2904</v>
      </c>
      <c r="D2182" s="14" t="s">
        <v>804</v>
      </c>
      <c r="E2182" s="15" t="s">
        <v>2869</v>
      </c>
      <c r="F2182" s="7">
        <v>1.8</v>
      </c>
      <c r="G2182" s="7">
        <v>7.09</v>
      </c>
      <c r="H2182" s="7">
        <v>8.100000000000001</v>
      </c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31">
        <f t="shared" si="34"/>
        <v>16.990000000000002</v>
      </c>
      <c r="T2182" s="33"/>
    </row>
    <row r="2183" spans="1:20" s="26" customFormat="1" ht="8.25" customHeight="1">
      <c r="A2183" s="5">
        <v>80</v>
      </c>
      <c r="B2183" s="13" t="s">
        <v>3208</v>
      </c>
      <c r="C2183" s="13" t="s">
        <v>3209</v>
      </c>
      <c r="D2183" s="14" t="s">
        <v>804</v>
      </c>
      <c r="E2183" s="15" t="s">
        <v>3162</v>
      </c>
      <c r="F2183" s="7">
        <v>4.5</v>
      </c>
      <c r="G2183" s="7">
        <v>15.8</v>
      </c>
      <c r="H2183" s="7">
        <v>0</v>
      </c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31">
        <f t="shared" si="34"/>
        <v>20.3</v>
      </c>
      <c r="T2183" s="33"/>
    </row>
    <row r="2184" spans="1:20" s="26" customFormat="1" ht="8.25" customHeight="1">
      <c r="A2184" s="5">
        <v>261</v>
      </c>
      <c r="B2184" s="13" t="s">
        <v>2518</v>
      </c>
      <c r="C2184" s="13" t="s">
        <v>3584</v>
      </c>
      <c r="D2184" s="14" t="s">
        <v>804</v>
      </c>
      <c r="E2184" s="15" t="s">
        <v>3472</v>
      </c>
      <c r="F2184" s="7">
        <v>1.08</v>
      </c>
      <c r="G2184" s="7">
        <v>4.8</v>
      </c>
      <c r="H2184" s="7">
        <v>0</v>
      </c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31">
        <f t="shared" si="34"/>
        <v>5.88</v>
      </c>
      <c r="T2184" s="33"/>
    </row>
    <row r="2185" spans="1:20" s="26" customFormat="1" ht="8.25" customHeight="1">
      <c r="A2185" s="5">
        <v>304</v>
      </c>
      <c r="B2185" s="13" t="s">
        <v>3960</v>
      </c>
      <c r="C2185" s="13" t="s">
        <v>3961</v>
      </c>
      <c r="D2185" s="14" t="s">
        <v>804</v>
      </c>
      <c r="E2185" s="15" t="s">
        <v>3756</v>
      </c>
      <c r="F2185" s="7">
        <v>3</v>
      </c>
      <c r="G2185" s="7">
        <v>1.8</v>
      </c>
      <c r="H2185" s="7">
        <v>0</v>
      </c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31">
        <f t="shared" si="34"/>
        <v>4.8</v>
      </c>
      <c r="T2185" s="33"/>
    </row>
    <row r="2186" spans="1:20" s="26" customFormat="1" ht="8.25" customHeight="1">
      <c r="A2186" s="5">
        <v>38</v>
      </c>
      <c r="B2186" s="13" t="s">
        <v>3774</v>
      </c>
      <c r="C2186" s="13" t="s">
        <v>3775</v>
      </c>
      <c r="D2186" s="14" t="s">
        <v>804</v>
      </c>
      <c r="E2186" s="15" t="s">
        <v>3756</v>
      </c>
      <c r="F2186" s="7">
        <v>3.6</v>
      </c>
      <c r="G2186" s="7">
        <v>20</v>
      </c>
      <c r="H2186" s="7">
        <v>21.435</v>
      </c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31">
        <f t="shared" si="34"/>
        <v>45.035</v>
      </c>
      <c r="T2186" s="33"/>
    </row>
    <row r="2187" spans="1:20" s="26" customFormat="1" ht="8.25" customHeight="1">
      <c r="A2187" s="5">
        <v>53</v>
      </c>
      <c r="B2187" s="17" t="s">
        <v>4099</v>
      </c>
      <c r="C2187" s="17" t="s">
        <v>4100</v>
      </c>
      <c r="D2187" s="14" t="s">
        <v>804</v>
      </c>
      <c r="E2187" s="15" t="s">
        <v>5459</v>
      </c>
      <c r="F2187" s="7">
        <v>1.8</v>
      </c>
      <c r="G2187" s="7">
        <v>17.09</v>
      </c>
      <c r="H2187" s="7">
        <v>12.6</v>
      </c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31">
        <f t="shared" si="34"/>
        <v>31.490000000000002</v>
      </c>
      <c r="T2187" s="33"/>
    </row>
    <row r="2188" spans="1:20" s="26" customFormat="1" ht="8.25" customHeight="1">
      <c r="A2188" s="5">
        <v>238</v>
      </c>
      <c r="B2188" s="13" t="s">
        <v>4450</v>
      </c>
      <c r="C2188" s="13" t="s">
        <v>4451</v>
      </c>
      <c r="D2188" s="14" t="s">
        <v>804</v>
      </c>
      <c r="E2188" s="15" t="s">
        <v>4334</v>
      </c>
      <c r="F2188" s="7">
        <v>0.9</v>
      </c>
      <c r="G2188" s="7">
        <v>3</v>
      </c>
      <c r="H2188" s="7">
        <v>0</v>
      </c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31">
        <f t="shared" si="34"/>
        <v>3.9</v>
      </c>
      <c r="T2188" s="33"/>
    </row>
    <row r="2189" spans="1:20" s="26" customFormat="1" ht="8.25" customHeight="1">
      <c r="A2189" s="5">
        <v>280</v>
      </c>
      <c r="B2189" s="13" t="s">
        <v>565</v>
      </c>
      <c r="C2189" s="13" t="s">
        <v>566</v>
      </c>
      <c r="D2189" s="14" t="s">
        <v>567</v>
      </c>
      <c r="E2189" s="15" t="s">
        <v>342</v>
      </c>
      <c r="F2189" s="7">
        <v>2.7</v>
      </c>
      <c r="G2189" s="7">
        <v>0</v>
      </c>
      <c r="H2189" s="7">
        <v>0</v>
      </c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31">
        <f t="shared" si="34"/>
        <v>2.7</v>
      </c>
      <c r="T2189" s="32"/>
    </row>
    <row r="2190" spans="1:20" s="26" customFormat="1" ht="8.25" customHeight="1">
      <c r="A2190" s="5">
        <v>128</v>
      </c>
      <c r="B2190" s="17" t="s">
        <v>2336</v>
      </c>
      <c r="C2190" s="17" t="s">
        <v>566</v>
      </c>
      <c r="D2190" s="14" t="s">
        <v>567</v>
      </c>
      <c r="E2190" s="15" t="s">
        <v>5454</v>
      </c>
      <c r="F2190" s="7">
        <v>4.5</v>
      </c>
      <c r="G2190" s="7">
        <v>5.9399999999999995</v>
      </c>
      <c r="H2190" s="7">
        <v>0</v>
      </c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31">
        <f t="shared" si="34"/>
        <v>10.44</v>
      </c>
      <c r="T2190" s="33"/>
    </row>
    <row r="2191" spans="1:20" s="26" customFormat="1" ht="8.25" customHeight="1">
      <c r="A2191" s="5">
        <v>475</v>
      </c>
      <c r="B2191" s="17" t="s">
        <v>3745</v>
      </c>
      <c r="C2191" s="17" t="s">
        <v>3746</v>
      </c>
      <c r="D2191" s="14" t="s">
        <v>567</v>
      </c>
      <c r="E2191" s="15" t="s">
        <v>3472</v>
      </c>
      <c r="F2191" s="7">
        <v>0.9</v>
      </c>
      <c r="G2191" s="7">
        <v>0</v>
      </c>
      <c r="H2191" s="7">
        <v>0</v>
      </c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31">
        <f t="shared" si="34"/>
        <v>0.9</v>
      </c>
      <c r="T2191" s="33"/>
    </row>
    <row r="2192" spans="1:20" s="26" customFormat="1" ht="8.25" customHeight="1">
      <c r="A2192" s="5">
        <v>98</v>
      </c>
      <c r="B2192" s="17" t="s">
        <v>4998</v>
      </c>
      <c r="C2192" s="17" t="s">
        <v>4999</v>
      </c>
      <c r="D2192" s="14" t="s">
        <v>534</v>
      </c>
      <c r="E2192" s="15" t="s">
        <v>342</v>
      </c>
      <c r="F2192" s="7">
        <v>0</v>
      </c>
      <c r="G2192" s="7">
        <v>0</v>
      </c>
      <c r="H2192" s="7">
        <v>13.5</v>
      </c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31">
        <f t="shared" si="34"/>
        <v>13.5</v>
      </c>
      <c r="T2192" s="32"/>
    </row>
    <row r="2193" spans="1:20" s="26" customFormat="1" ht="8.25" customHeight="1">
      <c r="A2193" s="5">
        <v>238</v>
      </c>
      <c r="B2193" s="13" t="s">
        <v>532</v>
      </c>
      <c r="C2193" s="13" t="s">
        <v>533</v>
      </c>
      <c r="D2193" s="13" t="s">
        <v>534</v>
      </c>
      <c r="E2193" s="15" t="s">
        <v>342</v>
      </c>
      <c r="F2193" s="7">
        <v>0</v>
      </c>
      <c r="G2193" s="7">
        <v>3.6</v>
      </c>
      <c r="H2193" s="7">
        <v>0</v>
      </c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31">
        <f t="shared" si="34"/>
        <v>3.6</v>
      </c>
      <c r="T2193" s="32"/>
    </row>
    <row r="2194" spans="1:20" s="26" customFormat="1" ht="8.25" customHeight="1">
      <c r="A2194" s="5">
        <v>103</v>
      </c>
      <c r="B2194" s="17" t="s">
        <v>5003</v>
      </c>
      <c r="C2194" s="17" t="s">
        <v>5004</v>
      </c>
      <c r="D2194" s="14" t="s">
        <v>5005</v>
      </c>
      <c r="E2194" s="15" t="s">
        <v>949</v>
      </c>
      <c r="F2194" s="7">
        <v>0</v>
      </c>
      <c r="G2194" s="7">
        <v>0</v>
      </c>
      <c r="H2194" s="7">
        <v>13.5</v>
      </c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31">
        <f t="shared" si="34"/>
        <v>13.5</v>
      </c>
      <c r="T2194" s="32"/>
    </row>
    <row r="2195" spans="1:20" s="26" customFormat="1" ht="8.25" customHeight="1">
      <c r="A2195" s="5">
        <v>73</v>
      </c>
      <c r="B2195" s="17" t="s">
        <v>5006</v>
      </c>
      <c r="C2195" s="17" t="s">
        <v>5007</v>
      </c>
      <c r="D2195" s="14" t="s">
        <v>5005</v>
      </c>
      <c r="E2195" s="15" t="s">
        <v>949</v>
      </c>
      <c r="F2195" s="7">
        <v>0</v>
      </c>
      <c r="G2195" s="7">
        <v>0</v>
      </c>
      <c r="H2195" s="7">
        <v>22.5</v>
      </c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31">
        <f t="shared" si="34"/>
        <v>22.5</v>
      </c>
      <c r="T2195" s="32"/>
    </row>
    <row r="2196" spans="1:20" s="26" customFormat="1" ht="8.25" customHeight="1">
      <c r="A2196" s="5">
        <v>190</v>
      </c>
      <c r="B2196" s="13" t="s">
        <v>1350</v>
      </c>
      <c r="C2196" s="13" t="s">
        <v>1351</v>
      </c>
      <c r="D2196" s="14" t="s">
        <v>534</v>
      </c>
      <c r="E2196" s="15" t="s">
        <v>1227</v>
      </c>
      <c r="F2196" s="7">
        <v>0</v>
      </c>
      <c r="G2196" s="7">
        <v>6</v>
      </c>
      <c r="H2196" s="7">
        <v>0</v>
      </c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31">
        <f t="shared" si="34"/>
        <v>6</v>
      </c>
      <c r="T2196" s="32"/>
    </row>
    <row r="2197" spans="1:20" s="26" customFormat="1" ht="8.25" customHeight="1">
      <c r="A2197" s="5">
        <v>68</v>
      </c>
      <c r="B2197" s="17" t="s">
        <v>5013</v>
      </c>
      <c r="C2197" s="17" t="s">
        <v>5014</v>
      </c>
      <c r="D2197" s="14" t="s">
        <v>534</v>
      </c>
      <c r="E2197" s="15" t="s">
        <v>1521</v>
      </c>
      <c r="F2197" s="7">
        <v>0</v>
      </c>
      <c r="G2197" s="7">
        <v>0</v>
      </c>
      <c r="H2197" s="7">
        <v>22.5</v>
      </c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31">
        <f t="shared" si="34"/>
        <v>22.5</v>
      </c>
      <c r="T2197" s="32"/>
    </row>
    <row r="2198" spans="1:20" s="26" customFormat="1" ht="8.25" customHeight="1">
      <c r="A2198" s="5">
        <v>153</v>
      </c>
      <c r="B2198" s="17" t="s">
        <v>1605</v>
      </c>
      <c r="C2198" s="17" t="s">
        <v>1606</v>
      </c>
      <c r="D2198" s="14" t="s">
        <v>534</v>
      </c>
      <c r="E2198" s="15" t="s">
        <v>1521</v>
      </c>
      <c r="F2198" s="7">
        <v>2.7</v>
      </c>
      <c r="G2198" s="7">
        <v>6</v>
      </c>
      <c r="H2198" s="7">
        <v>0</v>
      </c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31">
        <f t="shared" si="34"/>
        <v>8.7</v>
      </c>
      <c r="T2198" s="32"/>
    </row>
    <row r="2199" spans="1:20" s="26" customFormat="1" ht="8.25" customHeight="1">
      <c r="A2199" s="5">
        <v>133</v>
      </c>
      <c r="B2199" s="13" t="s">
        <v>2233</v>
      </c>
      <c r="C2199" s="13" t="s">
        <v>2234</v>
      </c>
      <c r="D2199" s="14" t="s">
        <v>534</v>
      </c>
      <c r="E2199" s="15" t="s">
        <v>2157</v>
      </c>
      <c r="F2199" s="7">
        <v>0</v>
      </c>
      <c r="G2199" s="7">
        <v>10</v>
      </c>
      <c r="H2199" s="7">
        <v>0</v>
      </c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31">
        <f t="shared" si="34"/>
        <v>10</v>
      </c>
      <c r="T2199" s="33"/>
    </row>
    <row r="2200" spans="1:20" s="26" customFormat="1" ht="8.25" customHeight="1">
      <c r="A2200" s="5">
        <v>372</v>
      </c>
      <c r="B2200" s="13" t="s">
        <v>2779</v>
      </c>
      <c r="C2200" s="13" t="s">
        <v>2780</v>
      </c>
      <c r="D2200" s="14" t="s">
        <v>534</v>
      </c>
      <c r="E2200" s="15" t="s">
        <v>2520</v>
      </c>
      <c r="F2200" s="7">
        <v>0</v>
      </c>
      <c r="G2200" s="7">
        <v>2.16</v>
      </c>
      <c r="H2200" s="7">
        <v>0</v>
      </c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31">
        <f t="shared" si="34"/>
        <v>2.16</v>
      </c>
      <c r="T2200" s="33"/>
    </row>
    <row r="2201" spans="1:20" s="26" customFormat="1" ht="8.25" customHeight="1">
      <c r="A2201" s="5">
        <v>243</v>
      </c>
      <c r="B2201" s="13" t="s">
        <v>2684</v>
      </c>
      <c r="C2201" s="13" t="s">
        <v>2632</v>
      </c>
      <c r="D2201" s="14" t="s">
        <v>534</v>
      </c>
      <c r="E2201" s="15" t="s">
        <v>2520</v>
      </c>
      <c r="F2201" s="7">
        <v>4.5</v>
      </c>
      <c r="G2201" s="7">
        <v>0</v>
      </c>
      <c r="H2201" s="7">
        <v>0</v>
      </c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31">
        <f t="shared" si="34"/>
        <v>4.5</v>
      </c>
      <c r="T2201" s="33"/>
    </row>
    <row r="2202" spans="1:20" s="26" customFormat="1" ht="8.25" customHeight="1">
      <c r="A2202" s="5">
        <v>90</v>
      </c>
      <c r="B2202" s="13" t="s">
        <v>2631</v>
      </c>
      <c r="C2202" s="13" t="s">
        <v>2632</v>
      </c>
      <c r="D2202" s="14" t="s">
        <v>534</v>
      </c>
      <c r="E2202" s="15" t="s">
        <v>2520</v>
      </c>
      <c r="F2202" s="7">
        <v>7.5</v>
      </c>
      <c r="G2202" s="7">
        <v>0</v>
      </c>
      <c r="H2202" s="7">
        <v>8.1</v>
      </c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31">
        <f t="shared" si="34"/>
        <v>15.6</v>
      </c>
      <c r="T2202" s="33"/>
    </row>
    <row r="2203" spans="1:20" s="26" customFormat="1" ht="8.25" customHeight="1">
      <c r="A2203" s="5">
        <v>161</v>
      </c>
      <c r="B2203" s="13" t="s">
        <v>2664</v>
      </c>
      <c r="C2203" s="13" t="s">
        <v>5025</v>
      </c>
      <c r="D2203" s="14" t="s">
        <v>534</v>
      </c>
      <c r="E2203" s="15" t="s">
        <v>2520</v>
      </c>
      <c r="F2203" s="7">
        <v>0</v>
      </c>
      <c r="G2203" s="7">
        <v>0</v>
      </c>
      <c r="H2203" s="7">
        <v>8.1</v>
      </c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31">
        <f t="shared" si="34"/>
        <v>8.1</v>
      </c>
      <c r="T2203" s="33"/>
    </row>
    <row r="2204" spans="1:20" s="26" customFormat="1" ht="8.25" customHeight="1">
      <c r="A2204" s="5">
        <v>207</v>
      </c>
      <c r="B2204" s="13" t="s">
        <v>2664</v>
      </c>
      <c r="C2204" s="13" t="s">
        <v>2983</v>
      </c>
      <c r="D2204" s="14" t="s">
        <v>534</v>
      </c>
      <c r="E2204" s="15" t="s">
        <v>2869</v>
      </c>
      <c r="F2204" s="7">
        <v>0</v>
      </c>
      <c r="G2204" s="7">
        <v>6</v>
      </c>
      <c r="H2204" s="7">
        <v>0</v>
      </c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31">
        <f t="shared" si="34"/>
        <v>6</v>
      </c>
      <c r="T2204" s="33"/>
    </row>
    <row r="2205" spans="1:20" s="26" customFormat="1" ht="8.25" customHeight="1">
      <c r="A2205" s="5">
        <v>177</v>
      </c>
      <c r="B2205" s="13" t="s">
        <v>2755</v>
      </c>
      <c r="C2205" s="13" t="s">
        <v>5027</v>
      </c>
      <c r="D2205" s="14" t="s">
        <v>534</v>
      </c>
      <c r="E2205" s="15" t="s">
        <v>3162</v>
      </c>
      <c r="F2205" s="7">
        <v>0</v>
      </c>
      <c r="G2205" s="7">
        <v>0</v>
      </c>
      <c r="H2205" s="7">
        <v>8.1</v>
      </c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31">
        <f t="shared" si="34"/>
        <v>8.1</v>
      </c>
      <c r="T2205" s="33"/>
    </row>
    <row r="2206" spans="1:20" s="26" customFormat="1" ht="8.25" customHeight="1">
      <c r="A2206" s="5">
        <v>121</v>
      </c>
      <c r="B2206" s="13" t="s">
        <v>3230</v>
      </c>
      <c r="C2206" s="13" t="s">
        <v>3231</v>
      </c>
      <c r="D2206" s="14" t="s">
        <v>534</v>
      </c>
      <c r="E2206" s="15" t="s">
        <v>3162</v>
      </c>
      <c r="F2206" s="7">
        <v>7.5</v>
      </c>
      <c r="G2206" s="7">
        <v>6</v>
      </c>
      <c r="H2206" s="7">
        <v>0</v>
      </c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31">
        <f t="shared" si="34"/>
        <v>13.5</v>
      </c>
      <c r="T2206" s="33"/>
    </row>
    <row r="2207" spans="1:20" s="26" customFormat="1" ht="8.25" customHeight="1">
      <c r="A2207" s="5">
        <v>177</v>
      </c>
      <c r="B2207" s="13" t="s">
        <v>2684</v>
      </c>
      <c r="C2207" s="13" t="s">
        <v>2632</v>
      </c>
      <c r="D2207" s="14" t="s">
        <v>534</v>
      </c>
      <c r="E2207" s="15" t="s">
        <v>3162</v>
      </c>
      <c r="F2207" s="7">
        <v>0</v>
      </c>
      <c r="G2207" s="7">
        <v>0</v>
      </c>
      <c r="H2207" s="7">
        <v>8.1</v>
      </c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31">
        <f t="shared" si="34"/>
        <v>8.1</v>
      </c>
      <c r="T2207" s="33"/>
    </row>
    <row r="2208" spans="1:20" s="26" customFormat="1" ht="8.25" customHeight="1">
      <c r="A2208" s="5">
        <v>335</v>
      </c>
      <c r="B2208" s="13" t="s">
        <v>3385</v>
      </c>
      <c r="C2208" s="13" t="s">
        <v>3386</v>
      </c>
      <c r="D2208" s="14" t="s">
        <v>534</v>
      </c>
      <c r="E2208" s="15" t="s">
        <v>3162</v>
      </c>
      <c r="F2208" s="7">
        <v>2.7</v>
      </c>
      <c r="G2208" s="7">
        <v>0</v>
      </c>
      <c r="H2208" s="7">
        <v>0</v>
      </c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31">
        <f t="shared" si="34"/>
        <v>2.7</v>
      </c>
      <c r="T2208" s="33"/>
    </row>
    <row r="2209" spans="1:20" s="26" customFormat="1" ht="8.25" customHeight="1">
      <c r="A2209" s="5">
        <v>254</v>
      </c>
      <c r="B2209" s="13" t="s">
        <v>3582</v>
      </c>
      <c r="C2209" s="13" t="s">
        <v>3583</v>
      </c>
      <c r="D2209" s="14" t="s">
        <v>534</v>
      </c>
      <c r="E2209" s="15" t="s">
        <v>3472</v>
      </c>
      <c r="F2209" s="7">
        <v>0</v>
      </c>
      <c r="G2209" s="7">
        <v>6</v>
      </c>
      <c r="H2209" s="7">
        <v>0</v>
      </c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31">
        <f t="shared" si="34"/>
        <v>6</v>
      </c>
      <c r="T2209" s="33"/>
    </row>
    <row r="2210" spans="1:20" s="26" customFormat="1" ht="8.25" customHeight="1">
      <c r="A2210" s="5">
        <v>305</v>
      </c>
      <c r="B2210" s="13" t="s">
        <v>3964</v>
      </c>
      <c r="C2210" s="13" t="s">
        <v>3965</v>
      </c>
      <c r="D2210" s="14" t="s">
        <v>534</v>
      </c>
      <c r="E2210" s="15" t="s">
        <v>3756</v>
      </c>
      <c r="F2210" s="7">
        <v>4.5</v>
      </c>
      <c r="G2210" s="7">
        <v>0</v>
      </c>
      <c r="H2210" s="7">
        <v>0</v>
      </c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31">
        <f t="shared" si="34"/>
        <v>4.5</v>
      </c>
      <c r="T2210" s="33"/>
    </row>
    <row r="2211" spans="1:20" s="26" customFormat="1" ht="8.25" customHeight="1">
      <c r="A2211" s="5">
        <v>254</v>
      </c>
      <c r="B2211" s="13" t="s">
        <v>3324</v>
      </c>
      <c r="C2211" s="13" t="s">
        <v>3924</v>
      </c>
      <c r="D2211" s="14" t="s">
        <v>534</v>
      </c>
      <c r="E2211" s="15" t="s">
        <v>3756</v>
      </c>
      <c r="F2211" s="7">
        <v>0</v>
      </c>
      <c r="G2211" s="7">
        <v>6</v>
      </c>
      <c r="H2211" s="7">
        <v>0</v>
      </c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31">
        <f t="shared" si="34"/>
        <v>6</v>
      </c>
      <c r="T2211" s="33"/>
    </row>
    <row r="2212" spans="1:20" s="26" customFormat="1" ht="8.25" customHeight="1">
      <c r="A2212" s="5">
        <v>227</v>
      </c>
      <c r="B2212" s="13" t="s">
        <v>3852</v>
      </c>
      <c r="C2212" s="13" t="s">
        <v>3898</v>
      </c>
      <c r="D2212" s="14" t="s">
        <v>534</v>
      </c>
      <c r="E2212" s="15" t="s">
        <v>3756</v>
      </c>
      <c r="F2212" s="7">
        <v>7.5</v>
      </c>
      <c r="G2212" s="7">
        <v>0</v>
      </c>
      <c r="H2212" s="7">
        <v>0</v>
      </c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31">
        <f t="shared" si="34"/>
        <v>7.5</v>
      </c>
      <c r="T2212" s="33"/>
    </row>
    <row r="2213" spans="1:20" s="26" customFormat="1" ht="8.25" customHeight="1">
      <c r="A2213" s="5">
        <v>124</v>
      </c>
      <c r="B2213" s="13" t="s">
        <v>4222</v>
      </c>
      <c r="C2213" s="13" t="s">
        <v>4223</v>
      </c>
      <c r="D2213" s="14" t="s">
        <v>534</v>
      </c>
      <c r="E2213" s="15" t="s">
        <v>5459</v>
      </c>
      <c r="F2213" s="7">
        <v>7.5</v>
      </c>
      <c r="G2213" s="7">
        <v>3.6</v>
      </c>
      <c r="H2213" s="7">
        <v>0</v>
      </c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31">
        <f t="shared" si="34"/>
        <v>11.1</v>
      </c>
      <c r="T2213" s="33"/>
    </row>
    <row r="2214" spans="1:20" s="26" customFormat="1" ht="8.25" customHeight="1">
      <c r="A2214" s="5">
        <v>128</v>
      </c>
      <c r="B2214" s="13" t="s">
        <v>4486</v>
      </c>
      <c r="C2214" s="13" t="s">
        <v>4487</v>
      </c>
      <c r="D2214" s="14" t="s">
        <v>534</v>
      </c>
      <c r="E2214" s="15" t="s">
        <v>4334</v>
      </c>
      <c r="F2214" s="7">
        <v>2.7</v>
      </c>
      <c r="G2214" s="7">
        <v>0</v>
      </c>
      <c r="H2214" s="7">
        <v>8.1</v>
      </c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31">
        <f t="shared" si="34"/>
        <v>10.8</v>
      </c>
      <c r="T2214" s="33"/>
    </row>
    <row r="2215" spans="1:20" s="26" customFormat="1" ht="8.25" customHeight="1">
      <c r="A2215" s="5">
        <v>245</v>
      </c>
      <c r="B2215" s="13" t="s">
        <v>4461</v>
      </c>
      <c r="C2215" s="13" t="s">
        <v>4462</v>
      </c>
      <c r="D2215" s="13" t="s">
        <v>534</v>
      </c>
      <c r="E2215" s="9" t="s">
        <v>4334</v>
      </c>
      <c r="F2215" s="7">
        <v>0</v>
      </c>
      <c r="G2215" s="7">
        <v>3.6</v>
      </c>
      <c r="H2215" s="7">
        <v>0</v>
      </c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31">
        <f t="shared" si="34"/>
        <v>3.6</v>
      </c>
      <c r="T2215" s="33"/>
    </row>
    <row r="2216" spans="1:20" s="26" customFormat="1" ht="8.25" customHeight="1">
      <c r="A2216" s="5">
        <v>36</v>
      </c>
      <c r="B2216" s="13" t="s">
        <v>556</v>
      </c>
      <c r="C2216" s="13" t="s">
        <v>579</v>
      </c>
      <c r="D2216" s="14" t="s">
        <v>580</v>
      </c>
      <c r="E2216" s="15" t="s">
        <v>342</v>
      </c>
      <c r="F2216" s="7">
        <v>0</v>
      </c>
      <c r="G2216" s="7">
        <v>0</v>
      </c>
      <c r="H2216" s="7">
        <f>2.7+37.5</f>
        <v>40.2</v>
      </c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31">
        <f t="shared" si="34"/>
        <v>40.2</v>
      </c>
      <c r="T2216" s="32"/>
    </row>
    <row r="2217" spans="1:20" s="26" customFormat="1" ht="8.25" customHeight="1">
      <c r="A2217" s="5">
        <v>219</v>
      </c>
      <c r="B2217" s="13" t="s">
        <v>391</v>
      </c>
      <c r="C2217" s="13" t="s">
        <v>1091</v>
      </c>
      <c r="D2217" s="14" t="s">
        <v>580</v>
      </c>
      <c r="E2217" s="15" t="s">
        <v>949</v>
      </c>
      <c r="F2217" s="7">
        <v>4.5</v>
      </c>
      <c r="G2217" s="7">
        <v>0</v>
      </c>
      <c r="H2217" s="7">
        <v>0</v>
      </c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31">
        <f t="shared" si="34"/>
        <v>4.5</v>
      </c>
      <c r="T2217" s="32"/>
    </row>
    <row r="2218" spans="1:20" s="26" customFormat="1" ht="8.25" customHeight="1">
      <c r="A2218" s="5">
        <v>44</v>
      </c>
      <c r="B2218" s="13" t="s">
        <v>969</v>
      </c>
      <c r="C2218" s="13" t="s">
        <v>218</v>
      </c>
      <c r="D2218" s="14" t="s">
        <v>580</v>
      </c>
      <c r="E2218" s="15" t="s">
        <v>949</v>
      </c>
      <c r="F2218" s="7">
        <v>9</v>
      </c>
      <c r="G2218" s="7">
        <v>25</v>
      </c>
      <c r="H2218" s="7">
        <v>5.5575</v>
      </c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31">
        <f t="shared" si="34"/>
        <v>39.5575</v>
      </c>
      <c r="T2218" s="32"/>
    </row>
    <row r="2219" spans="1:20" s="26" customFormat="1" ht="8.25" customHeight="1">
      <c r="A2219" s="5">
        <v>66</v>
      </c>
      <c r="B2219" s="13" t="s">
        <v>1552</v>
      </c>
      <c r="C2219" s="13" t="s">
        <v>1553</v>
      </c>
      <c r="D2219" s="14" t="s">
        <v>580</v>
      </c>
      <c r="E2219" s="15" t="s">
        <v>1521</v>
      </c>
      <c r="F2219" s="7">
        <v>8.400000000000002</v>
      </c>
      <c r="G2219" s="7">
        <v>15</v>
      </c>
      <c r="H2219" s="7">
        <v>0</v>
      </c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31">
        <f t="shared" si="34"/>
        <v>23.400000000000002</v>
      </c>
      <c r="T2219" s="32"/>
    </row>
    <row r="2220" spans="1:20" s="26" customFormat="1" ht="8.25" customHeight="1">
      <c r="A2220" s="5">
        <v>111</v>
      </c>
      <c r="B2220" s="17" t="s">
        <v>5011</v>
      </c>
      <c r="C2220" s="17" t="s">
        <v>5012</v>
      </c>
      <c r="D2220" s="14" t="s">
        <v>580</v>
      </c>
      <c r="E2220" s="15" t="s">
        <v>1521</v>
      </c>
      <c r="F2220" s="7">
        <v>0</v>
      </c>
      <c r="G2220" s="7">
        <v>0</v>
      </c>
      <c r="H2220" s="7">
        <v>13.5</v>
      </c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31">
        <f t="shared" si="34"/>
        <v>13.5</v>
      </c>
      <c r="T2220" s="32"/>
    </row>
    <row r="2221" spans="1:20" s="26" customFormat="1" ht="8.25" customHeight="1">
      <c r="A2221" s="5">
        <v>242</v>
      </c>
      <c r="B2221" s="17" t="s">
        <v>1662</v>
      </c>
      <c r="C2221" s="17" t="s">
        <v>1663</v>
      </c>
      <c r="D2221" s="14" t="s">
        <v>580</v>
      </c>
      <c r="E2221" s="15" t="s">
        <v>1521</v>
      </c>
      <c r="F2221" s="7">
        <v>4.5</v>
      </c>
      <c r="G2221" s="7">
        <v>0</v>
      </c>
      <c r="H2221" s="7">
        <v>0</v>
      </c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31">
        <f t="shared" si="34"/>
        <v>4.5</v>
      </c>
      <c r="T2221" s="32"/>
    </row>
    <row r="2222" spans="1:20" s="26" customFormat="1" ht="8.25" customHeight="1">
      <c r="A2222" s="5">
        <v>241</v>
      </c>
      <c r="B2222" s="13" t="s">
        <v>1664</v>
      </c>
      <c r="C2222" s="13" t="s">
        <v>1665</v>
      </c>
      <c r="D2222" s="14" t="s">
        <v>580</v>
      </c>
      <c r="E2222" s="15" t="s">
        <v>1521</v>
      </c>
      <c r="F2222" s="7">
        <v>0</v>
      </c>
      <c r="G2222" s="7">
        <v>0</v>
      </c>
      <c r="H2222" s="7">
        <v>4.5</v>
      </c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31">
        <f t="shared" si="34"/>
        <v>4.5</v>
      </c>
      <c r="T2222" s="32"/>
    </row>
    <row r="2223" spans="1:20" s="26" customFormat="1" ht="8.25" customHeight="1">
      <c r="A2223" s="12">
        <v>90</v>
      </c>
      <c r="B2223" s="13" t="s">
        <v>5019</v>
      </c>
      <c r="C2223" s="13" t="s">
        <v>5020</v>
      </c>
      <c r="D2223" s="14" t="s">
        <v>580</v>
      </c>
      <c r="E2223" s="15" t="s">
        <v>1977</v>
      </c>
      <c r="F2223" s="7">
        <v>0</v>
      </c>
      <c r="G2223" s="7">
        <v>0</v>
      </c>
      <c r="H2223" s="7">
        <v>13.5</v>
      </c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31">
        <f t="shared" si="34"/>
        <v>13.5</v>
      </c>
      <c r="T2223" s="32"/>
    </row>
    <row r="2224" spans="1:20" s="26" customFormat="1" ht="8.25" customHeight="1">
      <c r="A2224" s="12">
        <v>90</v>
      </c>
      <c r="B2224" s="13" t="s">
        <v>5017</v>
      </c>
      <c r="C2224" s="13" t="s">
        <v>5018</v>
      </c>
      <c r="D2224" s="14" t="s">
        <v>580</v>
      </c>
      <c r="E2224" s="15" t="s">
        <v>1977</v>
      </c>
      <c r="F2224" s="7">
        <v>0</v>
      </c>
      <c r="G2224" s="7">
        <v>0</v>
      </c>
      <c r="H2224" s="7">
        <v>13.5</v>
      </c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31">
        <f t="shared" si="34"/>
        <v>13.5</v>
      </c>
      <c r="T2224" s="32"/>
    </row>
    <row r="2225" spans="1:20" s="26" customFormat="1" ht="8.25" customHeight="1">
      <c r="A2225" s="5">
        <v>86</v>
      </c>
      <c r="B2225" s="13" t="s">
        <v>2759</v>
      </c>
      <c r="C2225" s="13" t="s">
        <v>2035</v>
      </c>
      <c r="D2225" s="14" t="s">
        <v>580</v>
      </c>
      <c r="E2225" s="15" t="s">
        <v>2520</v>
      </c>
      <c r="F2225" s="7">
        <v>0</v>
      </c>
      <c r="G2225" s="7">
        <v>0</v>
      </c>
      <c r="H2225" s="7">
        <f>2.7+13.5</f>
        <v>16.2</v>
      </c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31">
        <f t="shared" si="34"/>
        <v>16.2</v>
      </c>
      <c r="T2225" s="33"/>
    </row>
    <row r="2226" spans="1:20" s="26" customFormat="1" ht="8.25" customHeight="1">
      <c r="A2226" s="5">
        <v>103</v>
      </c>
      <c r="B2226" s="13" t="s">
        <v>4304</v>
      </c>
      <c r="C2226" s="13" t="s">
        <v>2506</v>
      </c>
      <c r="D2226" s="14" t="s">
        <v>580</v>
      </c>
      <c r="E2226" s="15" t="s">
        <v>2520</v>
      </c>
      <c r="F2226" s="7">
        <v>0</v>
      </c>
      <c r="G2226" s="7">
        <v>0</v>
      </c>
      <c r="H2226" s="7">
        <v>13.5</v>
      </c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31">
        <f t="shared" si="34"/>
        <v>13.5</v>
      </c>
      <c r="T2226" s="33"/>
    </row>
    <row r="2227" spans="1:20" s="26" customFormat="1" ht="8.25" customHeight="1">
      <c r="A2227" s="5">
        <v>335</v>
      </c>
      <c r="B2227" s="13" t="s">
        <v>2581</v>
      </c>
      <c r="C2227" s="13" t="s">
        <v>3367</v>
      </c>
      <c r="D2227" s="14" t="s">
        <v>580</v>
      </c>
      <c r="E2227" s="15" t="s">
        <v>3162</v>
      </c>
      <c r="F2227" s="7">
        <v>2.7</v>
      </c>
      <c r="G2227" s="7">
        <v>0</v>
      </c>
      <c r="H2227" s="7">
        <v>0</v>
      </c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31">
        <f t="shared" si="34"/>
        <v>2.7</v>
      </c>
      <c r="T2227" s="33"/>
    </row>
    <row r="2228" spans="1:20" s="26" customFormat="1" ht="8.25" customHeight="1">
      <c r="A2228" s="5">
        <v>30</v>
      </c>
      <c r="B2228" s="13" t="s">
        <v>3180</v>
      </c>
      <c r="C2228" s="13" t="s">
        <v>3181</v>
      </c>
      <c r="D2228" s="14" t="s">
        <v>580</v>
      </c>
      <c r="E2228" s="15" t="s">
        <v>3162</v>
      </c>
      <c r="F2228" s="7">
        <v>12.5</v>
      </c>
      <c r="G2228" s="7">
        <v>25</v>
      </c>
      <c r="H2228" s="7">
        <v>5.5575</v>
      </c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31">
        <f t="shared" si="34"/>
        <v>43.0575</v>
      </c>
      <c r="T2228" s="33"/>
    </row>
    <row r="2229" spans="1:20" s="26" customFormat="1" ht="8.25" customHeight="1">
      <c r="A2229" s="5">
        <v>121</v>
      </c>
      <c r="B2229" s="13" t="s">
        <v>2967</v>
      </c>
      <c r="C2229" s="13" t="s">
        <v>1049</v>
      </c>
      <c r="D2229" s="14" t="s">
        <v>580</v>
      </c>
      <c r="E2229" s="15" t="s">
        <v>3162</v>
      </c>
      <c r="F2229" s="7">
        <v>0</v>
      </c>
      <c r="G2229" s="7">
        <v>0</v>
      </c>
      <c r="H2229" s="7">
        <v>13.5</v>
      </c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31">
        <f t="shared" si="34"/>
        <v>13.5</v>
      </c>
      <c r="T2229" s="33"/>
    </row>
    <row r="2230" spans="1:20" s="26" customFormat="1" ht="8.25" customHeight="1">
      <c r="A2230" s="5">
        <v>32</v>
      </c>
      <c r="B2230" s="13" t="s">
        <v>3580</v>
      </c>
      <c r="C2230" s="13" t="s">
        <v>3581</v>
      </c>
      <c r="D2230" s="14" t="s">
        <v>580</v>
      </c>
      <c r="E2230" s="15" t="s">
        <v>5457</v>
      </c>
      <c r="F2230" s="7">
        <v>3.78</v>
      </c>
      <c r="G2230" s="7">
        <v>30</v>
      </c>
      <c r="H2230" s="7">
        <v>16.74</v>
      </c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31">
        <f t="shared" si="34"/>
        <v>50.519999999999996</v>
      </c>
      <c r="T2230" s="33"/>
    </row>
    <row r="2231" spans="1:20" s="26" customFormat="1" ht="8.25" customHeight="1">
      <c r="A2231" s="5">
        <v>83</v>
      </c>
      <c r="B2231" s="13" t="s">
        <v>2581</v>
      </c>
      <c r="C2231" s="13" t="s">
        <v>3367</v>
      </c>
      <c r="D2231" s="14" t="s">
        <v>580</v>
      </c>
      <c r="E2231" s="15" t="s">
        <v>3756</v>
      </c>
      <c r="F2231" s="7">
        <v>0</v>
      </c>
      <c r="G2231" s="7">
        <v>0</v>
      </c>
      <c r="H2231" s="7">
        <v>22.5</v>
      </c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31">
        <f t="shared" si="34"/>
        <v>22.5</v>
      </c>
      <c r="T2231" s="33"/>
    </row>
    <row r="2232" spans="1:20" s="26" customFormat="1" ht="8.25" customHeight="1">
      <c r="A2232" s="5">
        <v>305</v>
      </c>
      <c r="B2232" s="13" t="s">
        <v>3966</v>
      </c>
      <c r="C2232" s="13" t="s">
        <v>3967</v>
      </c>
      <c r="D2232" s="14" t="s">
        <v>580</v>
      </c>
      <c r="E2232" s="15" t="s">
        <v>3756</v>
      </c>
      <c r="F2232" s="7">
        <v>4.5</v>
      </c>
      <c r="G2232" s="7">
        <v>0</v>
      </c>
      <c r="H2232" s="7">
        <v>0</v>
      </c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31">
        <f t="shared" si="34"/>
        <v>4.5</v>
      </c>
      <c r="T2232" s="33"/>
    </row>
    <row r="2233" spans="1:20" s="26" customFormat="1" ht="8.25" customHeight="1">
      <c r="A2233" s="5">
        <v>216</v>
      </c>
      <c r="B2233" s="13" t="s">
        <v>5037</v>
      </c>
      <c r="C2233" s="13" t="s">
        <v>5038</v>
      </c>
      <c r="D2233" s="14" t="s">
        <v>580</v>
      </c>
      <c r="E2233" s="15" t="s">
        <v>3756</v>
      </c>
      <c r="F2233" s="7">
        <v>0</v>
      </c>
      <c r="G2233" s="7">
        <v>0</v>
      </c>
      <c r="H2233" s="7">
        <v>8.1</v>
      </c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31">
        <f t="shared" si="34"/>
        <v>8.1</v>
      </c>
      <c r="T2233" s="33"/>
    </row>
    <row r="2234" spans="1:20" s="26" customFormat="1" ht="8.25" customHeight="1">
      <c r="A2234" s="5">
        <v>279</v>
      </c>
      <c r="B2234" s="17" t="s">
        <v>2231</v>
      </c>
      <c r="C2234" s="17" t="s">
        <v>4249</v>
      </c>
      <c r="D2234" s="14" t="s">
        <v>580</v>
      </c>
      <c r="E2234" s="15" t="s">
        <v>4088</v>
      </c>
      <c r="F2234" s="7">
        <v>0</v>
      </c>
      <c r="G2234" s="7">
        <v>0</v>
      </c>
      <c r="H2234" s="7">
        <v>2.7</v>
      </c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31">
        <f t="shared" si="34"/>
        <v>2.7</v>
      </c>
      <c r="T2234" s="33"/>
    </row>
    <row r="2235" spans="1:20" s="26" customFormat="1" ht="8.25" customHeight="1">
      <c r="A2235" s="5">
        <v>48</v>
      </c>
      <c r="B2235" s="17" t="s">
        <v>4171</v>
      </c>
      <c r="C2235" s="17" t="s">
        <v>4172</v>
      </c>
      <c r="D2235" s="14" t="s">
        <v>580</v>
      </c>
      <c r="E2235" s="15" t="s">
        <v>5459</v>
      </c>
      <c r="F2235" s="7">
        <v>2.7</v>
      </c>
      <c r="G2235" s="7">
        <v>0</v>
      </c>
      <c r="H2235" s="7">
        <v>14</v>
      </c>
      <c r="I2235" s="7"/>
      <c r="J2235" s="7"/>
      <c r="K2235" s="7"/>
      <c r="L2235" s="7"/>
      <c r="M2235" s="7"/>
      <c r="N2235" s="7"/>
      <c r="O2235" s="7"/>
      <c r="P2235" s="7"/>
      <c r="Q2235" s="7">
        <v>18.14</v>
      </c>
      <c r="R2235" s="7"/>
      <c r="S2235" s="31">
        <f t="shared" si="34"/>
        <v>34.84</v>
      </c>
      <c r="T2235" s="33"/>
    </row>
    <row r="2236" spans="1:20" s="26" customFormat="1" ht="8.25" customHeight="1">
      <c r="A2236" s="5">
        <v>88</v>
      </c>
      <c r="B2236" s="13" t="s">
        <v>2235</v>
      </c>
      <c r="C2236" s="13" t="s">
        <v>4235</v>
      </c>
      <c r="D2236" s="14" t="s">
        <v>580</v>
      </c>
      <c r="E2236" s="15" t="s">
        <v>5459</v>
      </c>
      <c r="F2236" s="7">
        <v>0</v>
      </c>
      <c r="G2236" s="7">
        <v>3</v>
      </c>
      <c r="H2236" s="7">
        <v>16.2</v>
      </c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31">
        <f t="shared" si="34"/>
        <v>19.2</v>
      </c>
      <c r="T2236" s="33"/>
    </row>
    <row r="2237" spans="1:20" s="26" customFormat="1" ht="8.25" customHeight="1">
      <c r="A2237" s="5">
        <v>217</v>
      </c>
      <c r="B2237" s="13" t="s">
        <v>3094</v>
      </c>
      <c r="C2237" s="13" t="s">
        <v>4439</v>
      </c>
      <c r="D2237" s="14" t="s">
        <v>580</v>
      </c>
      <c r="E2237" s="15" t="s">
        <v>4334</v>
      </c>
      <c r="F2237" s="7">
        <v>4.5</v>
      </c>
      <c r="G2237" s="7">
        <v>0</v>
      </c>
      <c r="H2237" s="7">
        <v>0</v>
      </c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31">
        <f t="shared" si="34"/>
        <v>4.5</v>
      </c>
      <c r="T2237" s="33"/>
    </row>
    <row r="2238" spans="1:20" s="26" customFormat="1" ht="8.25" customHeight="1">
      <c r="A2238" s="5">
        <v>384</v>
      </c>
      <c r="B2238" s="17" t="s">
        <v>1213</v>
      </c>
      <c r="C2238" s="17" t="s">
        <v>1214</v>
      </c>
      <c r="D2238" s="14" t="s">
        <v>1215</v>
      </c>
      <c r="E2238" s="15" t="s">
        <v>949</v>
      </c>
      <c r="F2238" s="7">
        <v>0.9</v>
      </c>
      <c r="G2238" s="7">
        <v>0</v>
      </c>
      <c r="H2238" s="7">
        <v>0</v>
      </c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31">
        <f t="shared" si="34"/>
        <v>0.9</v>
      </c>
      <c r="T2238" s="32"/>
    </row>
    <row r="2239" spans="1:20" s="26" customFormat="1" ht="8.25" customHeight="1">
      <c r="A2239" s="5">
        <v>440</v>
      </c>
      <c r="B2239" s="17" t="s">
        <v>2853</v>
      </c>
      <c r="C2239" s="17" t="s">
        <v>2854</v>
      </c>
      <c r="D2239" s="14" t="s">
        <v>1215</v>
      </c>
      <c r="E2239" s="15" t="s">
        <v>2520</v>
      </c>
      <c r="F2239" s="7">
        <v>0.9</v>
      </c>
      <c r="G2239" s="7">
        <v>0</v>
      </c>
      <c r="H2239" s="7">
        <v>0</v>
      </c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31">
        <f t="shared" si="34"/>
        <v>0.9</v>
      </c>
      <c r="T2239" s="33"/>
    </row>
    <row r="2240" spans="1:20" s="26" customFormat="1" ht="8.25" customHeight="1">
      <c r="A2240" s="5">
        <v>432</v>
      </c>
      <c r="B2240" s="13" t="s">
        <v>3156</v>
      </c>
      <c r="C2240" s="13" t="s">
        <v>3157</v>
      </c>
      <c r="D2240" s="14" t="s">
        <v>1215</v>
      </c>
      <c r="E2240" s="15" t="s">
        <v>2869</v>
      </c>
      <c r="F2240" s="7">
        <v>0.9</v>
      </c>
      <c r="G2240" s="7">
        <v>0</v>
      </c>
      <c r="H2240" s="7">
        <v>0</v>
      </c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31">
        <f t="shared" si="34"/>
        <v>0.9</v>
      </c>
      <c r="T2240" s="33"/>
    </row>
    <row r="2241" spans="1:20" s="26" customFormat="1" ht="8.25" customHeight="1">
      <c r="A2241" s="5">
        <v>384</v>
      </c>
      <c r="B2241" s="13" t="s">
        <v>1210</v>
      </c>
      <c r="C2241" s="13" t="s">
        <v>1211</v>
      </c>
      <c r="D2241" s="14" t="s">
        <v>1212</v>
      </c>
      <c r="E2241" s="15" t="s">
        <v>949</v>
      </c>
      <c r="F2241" s="7">
        <v>0.9</v>
      </c>
      <c r="G2241" s="7">
        <v>0</v>
      </c>
      <c r="H2241" s="7">
        <v>0</v>
      </c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31">
        <f t="shared" si="34"/>
        <v>0.9</v>
      </c>
      <c r="T2241" s="32"/>
    </row>
    <row r="2242" spans="1:20" s="26" customFormat="1" ht="8.25" customHeight="1">
      <c r="A2242" s="5">
        <v>153</v>
      </c>
      <c r="B2242" s="13" t="s">
        <v>3245</v>
      </c>
      <c r="C2242" s="13" t="s">
        <v>3246</v>
      </c>
      <c r="D2242" s="14" t="s">
        <v>1212</v>
      </c>
      <c r="E2242" s="15" t="s">
        <v>3162</v>
      </c>
      <c r="F2242" s="7">
        <v>4.5</v>
      </c>
      <c r="G2242" s="7">
        <v>5.4</v>
      </c>
      <c r="H2242" s="7">
        <v>0</v>
      </c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31">
        <f aca="true" t="shared" si="35" ref="S2242:S2305">SUM(F2242:R2242)</f>
        <v>9.9</v>
      </c>
      <c r="T2242" s="33"/>
    </row>
    <row r="2243" spans="1:20" s="26" customFormat="1" ht="8.25" customHeight="1">
      <c r="A2243" s="5">
        <v>305</v>
      </c>
      <c r="B2243" s="13" t="s">
        <v>115</v>
      </c>
      <c r="C2243" s="13" t="s">
        <v>3615</v>
      </c>
      <c r="D2243" s="14" t="s">
        <v>1212</v>
      </c>
      <c r="E2243" s="15" t="s">
        <v>3472</v>
      </c>
      <c r="F2243" s="7">
        <v>4.5</v>
      </c>
      <c r="G2243" s="7">
        <v>0</v>
      </c>
      <c r="H2243" s="7">
        <v>0</v>
      </c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31">
        <f t="shared" si="35"/>
        <v>4.5</v>
      </c>
      <c r="T2243" s="33"/>
    </row>
    <row r="2244" spans="1:20" s="26" customFormat="1" ht="8.25" customHeight="1">
      <c r="A2244" s="5">
        <v>217</v>
      </c>
      <c r="B2244" s="13" t="s">
        <v>2297</v>
      </c>
      <c r="C2244" s="13" t="s">
        <v>4441</v>
      </c>
      <c r="D2244" s="14" t="s">
        <v>1212</v>
      </c>
      <c r="E2244" s="15" t="s">
        <v>4334</v>
      </c>
      <c r="F2244" s="7">
        <v>4.5</v>
      </c>
      <c r="G2244" s="7">
        <v>0</v>
      </c>
      <c r="H2244" s="7">
        <v>0</v>
      </c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31">
        <f t="shared" si="35"/>
        <v>4.5</v>
      </c>
      <c r="T2244" s="33"/>
    </row>
    <row r="2245" spans="1:20" s="26" customFormat="1" ht="8.25" customHeight="1">
      <c r="A2245" s="12">
        <v>181</v>
      </c>
      <c r="B2245" s="13" t="s">
        <v>170</v>
      </c>
      <c r="C2245" s="13" t="s">
        <v>171</v>
      </c>
      <c r="D2245" s="14" t="s">
        <v>172</v>
      </c>
      <c r="E2245" s="15" t="s">
        <v>9</v>
      </c>
      <c r="F2245" s="7">
        <v>0</v>
      </c>
      <c r="G2245" s="7">
        <v>5.4</v>
      </c>
      <c r="H2245" s="7">
        <v>0</v>
      </c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31">
        <f t="shared" si="35"/>
        <v>5.4</v>
      </c>
      <c r="T2245" s="32"/>
    </row>
    <row r="2246" spans="1:20" s="26" customFormat="1" ht="8.25" customHeight="1">
      <c r="A2246" s="5">
        <v>90</v>
      </c>
      <c r="B2246" s="13" t="s">
        <v>412</v>
      </c>
      <c r="C2246" s="13" t="s">
        <v>413</v>
      </c>
      <c r="D2246" s="14" t="s">
        <v>172</v>
      </c>
      <c r="E2246" s="15" t="s">
        <v>342</v>
      </c>
      <c r="F2246" s="7">
        <v>0</v>
      </c>
      <c r="G2246" s="7">
        <v>14.4</v>
      </c>
      <c r="H2246" s="7">
        <v>0</v>
      </c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31">
        <f t="shared" si="35"/>
        <v>14.4</v>
      </c>
      <c r="T2246" s="32"/>
    </row>
    <row r="2247" spans="1:20" s="26" customFormat="1" ht="8.25" customHeight="1">
      <c r="A2247" s="5">
        <v>139</v>
      </c>
      <c r="B2247" s="13" t="s">
        <v>724</v>
      </c>
      <c r="C2247" s="13" t="s">
        <v>725</v>
      </c>
      <c r="D2247" s="14" t="s">
        <v>172</v>
      </c>
      <c r="E2247" s="15" t="s">
        <v>665</v>
      </c>
      <c r="F2247" s="7">
        <v>0</v>
      </c>
      <c r="G2247" s="7">
        <v>9</v>
      </c>
      <c r="H2247" s="7">
        <v>0</v>
      </c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31">
        <f t="shared" si="35"/>
        <v>9</v>
      </c>
      <c r="T2247" s="32"/>
    </row>
    <row r="2248" spans="1:20" s="26" customFormat="1" ht="8.25" customHeight="1">
      <c r="A2248" s="5">
        <v>139</v>
      </c>
      <c r="B2248" s="13" t="s">
        <v>1369</v>
      </c>
      <c r="C2248" s="13" t="s">
        <v>1370</v>
      </c>
      <c r="D2248" s="14" t="s">
        <v>172</v>
      </c>
      <c r="E2248" s="15" t="s">
        <v>1227</v>
      </c>
      <c r="F2248" s="7">
        <v>0</v>
      </c>
      <c r="G2248" s="7">
        <v>5.04</v>
      </c>
      <c r="H2248" s="7">
        <v>4.5</v>
      </c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31">
        <f t="shared" si="35"/>
        <v>9.54</v>
      </c>
      <c r="T2248" s="32"/>
    </row>
    <row r="2249" spans="1:20" s="26" customFormat="1" ht="8.25" customHeight="1">
      <c r="A2249" s="5">
        <v>267</v>
      </c>
      <c r="B2249" s="17" t="s">
        <v>4637</v>
      </c>
      <c r="C2249" s="17" t="s">
        <v>4638</v>
      </c>
      <c r="D2249" s="14" t="s">
        <v>4639</v>
      </c>
      <c r="E2249" s="15" t="s">
        <v>1521</v>
      </c>
      <c r="F2249" s="7">
        <v>0</v>
      </c>
      <c r="G2249" s="7">
        <v>0</v>
      </c>
      <c r="H2249" s="7">
        <v>0</v>
      </c>
      <c r="I2249" s="7"/>
      <c r="J2249" s="7">
        <v>3.6</v>
      </c>
      <c r="K2249" s="7"/>
      <c r="L2249" s="7"/>
      <c r="M2249" s="7"/>
      <c r="N2249" s="7"/>
      <c r="O2249" s="7"/>
      <c r="P2249" s="7"/>
      <c r="Q2249" s="7"/>
      <c r="R2249" s="7"/>
      <c r="S2249" s="31">
        <f t="shared" si="35"/>
        <v>3.6</v>
      </c>
      <c r="T2249" s="32"/>
    </row>
    <row r="2250" spans="1:20" s="26" customFormat="1" ht="8.25" customHeight="1">
      <c r="A2250" s="12">
        <v>129</v>
      </c>
      <c r="B2250" s="17" t="s">
        <v>1854</v>
      </c>
      <c r="C2250" s="17" t="s">
        <v>1855</v>
      </c>
      <c r="D2250" s="14" t="s">
        <v>172</v>
      </c>
      <c r="E2250" s="15" t="s">
        <v>1792</v>
      </c>
      <c r="F2250" s="7">
        <v>0</v>
      </c>
      <c r="G2250" s="7">
        <v>9</v>
      </c>
      <c r="H2250" s="7">
        <v>0</v>
      </c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31">
        <f t="shared" si="35"/>
        <v>9</v>
      </c>
      <c r="T2250" s="32"/>
    </row>
    <row r="2251" spans="1:20" s="26" customFormat="1" ht="8.25" customHeight="1">
      <c r="A2251" s="12">
        <v>256</v>
      </c>
      <c r="B2251" s="13" t="s">
        <v>2126</v>
      </c>
      <c r="C2251" s="13" t="s">
        <v>2127</v>
      </c>
      <c r="D2251" s="14" t="s">
        <v>172</v>
      </c>
      <c r="E2251" s="15" t="s">
        <v>1977</v>
      </c>
      <c r="F2251" s="7">
        <v>0</v>
      </c>
      <c r="G2251" s="7">
        <v>1.8</v>
      </c>
      <c r="H2251" s="7">
        <v>0</v>
      </c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31">
        <f t="shared" si="35"/>
        <v>1.8</v>
      </c>
      <c r="T2251" s="32"/>
    </row>
    <row r="2252" spans="1:20" s="26" customFormat="1" ht="8.25" customHeight="1">
      <c r="A2252" s="12">
        <v>130</v>
      </c>
      <c r="B2252" s="13" t="s">
        <v>2046</v>
      </c>
      <c r="C2252" s="13" t="s">
        <v>2047</v>
      </c>
      <c r="D2252" s="14" t="s">
        <v>172</v>
      </c>
      <c r="E2252" s="15" t="s">
        <v>1977</v>
      </c>
      <c r="F2252" s="7">
        <v>0</v>
      </c>
      <c r="G2252" s="7">
        <v>9</v>
      </c>
      <c r="H2252" s="7">
        <v>0</v>
      </c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31">
        <f t="shared" si="35"/>
        <v>9</v>
      </c>
      <c r="T2252" s="32"/>
    </row>
    <row r="2253" spans="1:20" s="26" customFormat="1" ht="8.25" customHeight="1">
      <c r="A2253" s="5">
        <v>145</v>
      </c>
      <c r="B2253" s="13" t="s">
        <v>2243</v>
      </c>
      <c r="C2253" s="13" t="s">
        <v>2244</v>
      </c>
      <c r="D2253" s="14" t="s">
        <v>172</v>
      </c>
      <c r="E2253" s="15" t="s">
        <v>2157</v>
      </c>
      <c r="F2253" s="7">
        <v>0</v>
      </c>
      <c r="G2253" s="7">
        <v>9</v>
      </c>
      <c r="H2253" s="7">
        <v>0</v>
      </c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31">
        <f t="shared" si="35"/>
        <v>9</v>
      </c>
      <c r="T2253" s="33"/>
    </row>
    <row r="2254" spans="1:20" s="26" customFormat="1" ht="8.25" customHeight="1">
      <c r="A2254" s="5">
        <v>59</v>
      </c>
      <c r="B2254" s="13" t="s">
        <v>2559</v>
      </c>
      <c r="C2254" s="13" t="s">
        <v>2560</v>
      </c>
      <c r="D2254" s="13" t="s">
        <v>172</v>
      </c>
      <c r="E2254" s="18" t="s">
        <v>2520</v>
      </c>
      <c r="F2254" s="7">
        <v>0</v>
      </c>
      <c r="G2254" s="7">
        <v>25</v>
      </c>
      <c r="H2254" s="7">
        <v>0</v>
      </c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31">
        <f t="shared" si="35"/>
        <v>25</v>
      </c>
      <c r="T2254" s="33"/>
    </row>
    <row r="2255" spans="1:20" s="26" customFormat="1" ht="8.25" customHeight="1">
      <c r="A2255" s="5">
        <v>48</v>
      </c>
      <c r="B2255" s="13" t="s">
        <v>3196</v>
      </c>
      <c r="C2255" s="13" t="s">
        <v>2278</v>
      </c>
      <c r="D2255" s="14" t="s">
        <v>172</v>
      </c>
      <c r="E2255" s="15" t="s">
        <v>3162</v>
      </c>
      <c r="F2255" s="7">
        <v>0</v>
      </c>
      <c r="G2255" s="7">
        <v>24</v>
      </c>
      <c r="H2255" s="7">
        <v>5.5575</v>
      </c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31">
        <f t="shared" si="35"/>
        <v>29.5575</v>
      </c>
      <c r="T2255" s="33"/>
    </row>
    <row r="2256" spans="1:20" s="26" customFormat="1" ht="8.25" customHeight="1">
      <c r="A2256" s="5">
        <v>174</v>
      </c>
      <c r="B2256" s="13" t="s">
        <v>3535</v>
      </c>
      <c r="C2256" s="13" t="s">
        <v>3536</v>
      </c>
      <c r="D2256" s="14" t="s">
        <v>172</v>
      </c>
      <c r="E2256" s="15" t="s">
        <v>3472</v>
      </c>
      <c r="F2256" s="7">
        <v>0</v>
      </c>
      <c r="G2256" s="7">
        <v>9</v>
      </c>
      <c r="H2256" s="7">
        <v>0</v>
      </c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31">
        <f t="shared" si="35"/>
        <v>9</v>
      </c>
      <c r="T2256" s="33"/>
    </row>
    <row r="2257" spans="1:20" s="26" customFormat="1" ht="8.25" customHeight="1">
      <c r="A2257" s="5">
        <v>60</v>
      </c>
      <c r="B2257" s="13" t="s">
        <v>4102</v>
      </c>
      <c r="C2257" s="13" t="s">
        <v>4103</v>
      </c>
      <c r="D2257" s="14" t="s">
        <v>172</v>
      </c>
      <c r="E2257" s="15" t="s">
        <v>5459</v>
      </c>
      <c r="F2257" s="7">
        <v>0</v>
      </c>
      <c r="G2257" s="7">
        <v>25</v>
      </c>
      <c r="H2257" s="7">
        <v>0</v>
      </c>
      <c r="I2257" s="7"/>
      <c r="J2257" s="7"/>
      <c r="K2257" s="7"/>
      <c r="L2257" s="7"/>
      <c r="M2257" s="7"/>
      <c r="N2257" s="7">
        <v>3.6</v>
      </c>
      <c r="O2257" s="7"/>
      <c r="P2257" s="7"/>
      <c r="Q2257" s="7"/>
      <c r="R2257" s="7"/>
      <c r="S2257" s="31">
        <f t="shared" si="35"/>
        <v>28.6</v>
      </c>
      <c r="T2257" s="33"/>
    </row>
    <row r="2258" spans="1:20" s="26" customFormat="1" ht="8.25" customHeight="1">
      <c r="A2258" s="5">
        <v>20</v>
      </c>
      <c r="B2258" s="13" t="s">
        <v>4346</v>
      </c>
      <c r="C2258" s="13" t="s">
        <v>4103</v>
      </c>
      <c r="D2258" s="14" t="s">
        <v>172</v>
      </c>
      <c r="E2258" s="15" t="s">
        <v>4334</v>
      </c>
      <c r="F2258" s="7">
        <v>1.08</v>
      </c>
      <c r="G2258" s="7">
        <v>35.29</v>
      </c>
      <c r="H2258" s="7">
        <v>5.5575</v>
      </c>
      <c r="I2258" s="7"/>
      <c r="J2258" s="7"/>
      <c r="K2258" s="7"/>
      <c r="L2258" s="7"/>
      <c r="M2258" s="7"/>
      <c r="N2258" s="7"/>
      <c r="O2258" s="7"/>
      <c r="P2258" s="7"/>
      <c r="Q2258" s="7">
        <v>18.14</v>
      </c>
      <c r="R2258" s="7"/>
      <c r="S2258" s="31">
        <f t="shared" si="35"/>
        <v>60.067499999999995</v>
      </c>
      <c r="T2258" s="33"/>
    </row>
    <row r="2259" spans="1:20" s="26" customFormat="1" ht="8.25" customHeight="1">
      <c r="A2259" s="5">
        <v>47</v>
      </c>
      <c r="B2259" s="13" t="s">
        <v>726</v>
      </c>
      <c r="C2259" s="13" t="s">
        <v>727</v>
      </c>
      <c r="D2259" s="14" t="s">
        <v>728</v>
      </c>
      <c r="E2259" s="15" t="s">
        <v>665</v>
      </c>
      <c r="F2259" s="7">
        <v>0</v>
      </c>
      <c r="G2259" s="7">
        <v>8.89</v>
      </c>
      <c r="H2259" s="7">
        <v>0</v>
      </c>
      <c r="I2259" s="7">
        <v>4.32</v>
      </c>
      <c r="J2259" s="7"/>
      <c r="K2259" s="7"/>
      <c r="L2259" s="7"/>
      <c r="M2259" s="7"/>
      <c r="N2259" s="7"/>
      <c r="O2259" s="7"/>
      <c r="P2259" s="7"/>
      <c r="Q2259" s="7">
        <v>25.92</v>
      </c>
      <c r="R2259" s="7"/>
      <c r="S2259" s="31">
        <f t="shared" si="35"/>
        <v>39.13</v>
      </c>
      <c r="T2259" s="32"/>
    </row>
    <row r="2260" spans="1:20" s="26" customFormat="1" ht="8.25" customHeight="1">
      <c r="A2260" s="5">
        <v>177</v>
      </c>
      <c r="B2260" s="17" t="s">
        <v>858</v>
      </c>
      <c r="C2260" s="17" t="s">
        <v>859</v>
      </c>
      <c r="D2260" s="14" t="s">
        <v>728</v>
      </c>
      <c r="E2260" s="15" t="s">
        <v>665</v>
      </c>
      <c r="F2260" s="7">
        <v>2.7</v>
      </c>
      <c r="G2260" s="7">
        <v>0</v>
      </c>
      <c r="H2260" s="7">
        <v>0</v>
      </c>
      <c r="I2260" s="7">
        <v>4.32</v>
      </c>
      <c r="J2260" s="7"/>
      <c r="K2260" s="7"/>
      <c r="L2260" s="7"/>
      <c r="M2260" s="7"/>
      <c r="N2260" s="7"/>
      <c r="O2260" s="7"/>
      <c r="P2260" s="7"/>
      <c r="Q2260" s="7"/>
      <c r="R2260" s="7"/>
      <c r="S2260" s="31">
        <f t="shared" si="35"/>
        <v>7.0200000000000005</v>
      </c>
      <c r="T2260" s="32"/>
    </row>
    <row r="2261" spans="1:20" s="26" customFormat="1" ht="8.25" customHeight="1">
      <c r="A2261" s="5">
        <v>256</v>
      </c>
      <c r="B2261" s="13" t="s">
        <v>1114</v>
      </c>
      <c r="C2261" s="13" t="s">
        <v>1115</v>
      </c>
      <c r="D2261" s="13" t="s">
        <v>728</v>
      </c>
      <c r="E2261" s="18" t="s">
        <v>949</v>
      </c>
      <c r="F2261" s="7">
        <v>0</v>
      </c>
      <c r="G2261" s="7">
        <v>3.705</v>
      </c>
      <c r="H2261" s="7">
        <v>0</v>
      </c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31">
        <f t="shared" si="35"/>
        <v>3.705</v>
      </c>
      <c r="T2261" s="32"/>
    </row>
    <row r="2262" spans="1:20" s="26" customFormat="1" ht="8.25" customHeight="1">
      <c r="A2262" s="5">
        <v>267</v>
      </c>
      <c r="B2262" s="13" t="s">
        <v>1118</v>
      </c>
      <c r="C2262" s="13" t="s">
        <v>1119</v>
      </c>
      <c r="D2262" s="13" t="s">
        <v>728</v>
      </c>
      <c r="E2262" s="18" t="s">
        <v>949</v>
      </c>
      <c r="F2262" s="7">
        <v>0</v>
      </c>
      <c r="G2262" s="7">
        <v>3.6</v>
      </c>
      <c r="H2262" s="7">
        <v>0</v>
      </c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31">
        <f t="shared" si="35"/>
        <v>3.6</v>
      </c>
      <c r="T2262" s="32"/>
    </row>
    <row r="2263" spans="1:20" s="26" customFormat="1" ht="8.25" customHeight="1">
      <c r="A2263" s="5">
        <v>313</v>
      </c>
      <c r="B2263" s="13" t="s">
        <v>1114</v>
      </c>
      <c r="C2263" s="13" t="s">
        <v>1115</v>
      </c>
      <c r="D2263" s="14" t="s">
        <v>728</v>
      </c>
      <c r="E2263" s="15" t="s">
        <v>1227</v>
      </c>
      <c r="F2263" s="7">
        <v>2.7</v>
      </c>
      <c r="G2263" s="7">
        <v>0</v>
      </c>
      <c r="H2263" s="7">
        <v>0</v>
      </c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31">
        <f t="shared" si="35"/>
        <v>2.7</v>
      </c>
      <c r="T2263" s="32"/>
    </row>
    <row r="2264" spans="1:20" s="26" customFormat="1" ht="8.25" customHeight="1">
      <c r="A2264" s="5">
        <v>256</v>
      </c>
      <c r="B2264" s="13" t="s">
        <v>1118</v>
      </c>
      <c r="C2264" s="13" t="s">
        <v>1119</v>
      </c>
      <c r="D2264" s="14" t="s">
        <v>728</v>
      </c>
      <c r="E2264" s="15" t="s">
        <v>1521</v>
      </c>
      <c r="F2264" s="7">
        <v>3.78</v>
      </c>
      <c r="G2264" s="7">
        <v>0</v>
      </c>
      <c r="H2264" s="7">
        <v>0</v>
      </c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31">
        <f t="shared" si="35"/>
        <v>3.78</v>
      </c>
      <c r="T2264" s="32"/>
    </row>
    <row r="2265" spans="1:20" s="26" customFormat="1" ht="8.25" customHeight="1">
      <c r="A2265" s="12">
        <v>98</v>
      </c>
      <c r="B2265" s="13" t="s">
        <v>1846</v>
      </c>
      <c r="C2265" s="13" t="s">
        <v>1847</v>
      </c>
      <c r="D2265" s="14" t="s">
        <v>728</v>
      </c>
      <c r="E2265" s="15" t="s">
        <v>1792</v>
      </c>
      <c r="F2265" s="7">
        <v>0</v>
      </c>
      <c r="G2265" s="7">
        <v>13.38</v>
      </c>
      <c r="H2265" s="7">
        <v>0</v>
      </c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31">
        <f t="shared" si="35"/>
        <v>13.38</v>
      </c>
      <c r="T2265" s="32"/>
    </row>
    <row r="2266" spans="1:20" s="26" customFormat="1" ht="8.25" customHeight="1">
      <c r="A2266" s="5">
        <v>372</v>
      </c>
      <c r="B2266" s="13" t="s">
        <v>2438</v>
      </c>
      <c r="C2266" s="13" t="s">
        <v>2439</v>
      </c>
      <c r="D2266" s="14" t="s">
        <v>728</v>
      </c>
      <c r="E2266" s="15" t="s">
        <v>2157</v>
      </c>
      <c r="F2266" s="7">
        <v>0</v>
      </c>
      <c r="G2266" s="7">
        <v>2.16</v>
      </c>
      <c r="H2266" s="7">
        <v>0</v>
      </c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31">
        <f t="shared" si="35"/>
        <v>2.16</v>
      </c>
      <c r="T2266" s="33"/>
    </row>
    <row r="2267" spans="1:20" s="26" customFormat="1" ht="8.25" customHeight="1">
      <c r="A2267" s="5">
        <v>415</v>
      </c>
      <c r="B2267" s="17" t="s">
        <v>3124</v>
      </c>
      <c r="C2267" s="17" t="s">
        <v>3125</v>
      </c>
      <c r="D2267" s="14" t="s">
        <v>728</v>
      </c>
      <c r="E2267" s="15" t="s">
        <v>2869</v>
      </c>
      <c r="F2267" s="7">
        <v>1.08</v>
      </c>
      <c r="G2267" s="7">
        <v>0</v>
      </c>
      <c r="H2267" s="7">
        <v>0</v>
      </c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31">
        <f t="shared" si="35"/>
        <v>1.08</v>
      </c>
      <c r="T2267" s="33"/>
    </row>
    <row r="2268" spans="1:20" s="26" customFormat="1" ht="8.25" customHeight="1">
      <c r="A2268" s="5">
        <v>313</v>
      </c>
      <c r="B2268" s="13" t="s">
        <v>3360</v>
      </c>
      <c r="C2268" s="13" t="s">
        <v>3361</v>
      </c>
      <c r="D2268" s="14" t="s">
        <v>728</v>
      </c>
      <c r="E2268" s="15" t="s">
        <v>3162</v>
      </c>
      <c r="F2268" s="7">
        <v>0</v>
      </c>
      <c r="G2268" s="7">
        <v>0</v>
      </c>
      <c r="H2268" s="7">
        <v>3.24</v>
      </c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31">
        <f t="shared" si="35"/>
        <v>3.24</v>
      </c>
      <c r="T2268" s="33"/>
    </row>
    <row r="2269" spans="1:20" s="26" customFormat="1" ht="8.25" customHeight="1">
      <c r="A2269" s="5">
        <v>405</v>
      </c>
      <c r="B2269" s="13" t="s">
        <v>3669</v>
      </c>
      <c r="C2269" s="13" t="s">
        <v>3670</v>
      </c>
      <c r="D2269" s="14" t="s">
        <v>728</v>
      </c>
      <c r="E2269" s="15" t="s">
        <v>3472</v>
      </c>
      <c r="F2269" s="7">
        <v>0</v>
      </c>
      <c r="G2269" s="7">
        <v>2.16</v>
      </c>
      <c r="H2269" s="7">
        <v>0</v>
      </c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31">
        <f t="shared" si="35"/>
        <v>2.16</v>
      </c>
      <c r="T2269" s="33"/>
    </row>
    <row r="2270" spans="1:20" s="26" customFormat="1" ht="8.25" customHeight="1">
      <c r="A2270" s="5">
        <v>235</v>
      </c>
      <c r="B2270" s="13" t="s">
        <v>3911</v>
      </c>
      <c r="C2270" s="13" t="s">
        <v>3912</v>
      </c>
      <c r="D2270" s="14" t="s">
        <v>728</v>
      </c>
      <c r="E2270" s="15" t="s">
        <v>3756</v>
      </c>
      <c r="F2270" s="7">
        <v>1.8</v>
      </c>
      <c r="G2270" s="7">
        <v>5.4</v>
      </c>
      <c r="H2270" s="7">
        <v>0</v>
      </c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31">
        <f t="shared" si="35"/>
        <v>7.2</v>
      </c>
      <c r="T2270" s="33"/>
    </row>
    <row r="2271" spans="1:20" s="26" customFormat="1" ht="8.25" customHeight="1">
      <c r="A2271" s="5">
        <v>461</v>
      </c>
      <c r="B2271" s="13" t="s">
        <v>4046</v>
      </c>
      <c r="C2271" s="13" t="s">
        <v>4060</v>
      </c>
      <c r="D2271" s="14" t="s">
        <v>728</v>
      </c>
      <c r="E2271" s="15" t="s">
        <v>3756</v>
      </c>
      <c r="F2271" s="7">
        <v>1.08</v>
      </c>
      <c r="G2271" s="7">
        <v>0</v>
      </c>
      <c r="H2271" s="7">
        <v>0</v>
      </c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31">
        <f t="shared" si="35"/>
        <v>1.08</v>
      </c>
      <c r="T2271" s="33"/>
    </row>
    <row r="2272" spans="1:20" s="26" customFormat="1" ht="8.25" customHeight="1">
      <c r="A2272" s="5">
        <v>405</v>
      </c>
      <c r="B2272" s="13" t="s">
        <v>4022</v>
      </c>
      <c r="C2272" s="13" t="s">
        <v>4023</v>
      </c>
      <c r="D2272" s="14" t="s">
        <v>728</v>
      </c>
      <c r="E2272" s="15" t="s">
        <v>3756</v>
      </c>
      <c r="F2272" s="7">
        <v>0</v>
      </c>
      <c r="G2272" s="7">
        <v>2.16</v>
      </c>
      <c r="H2272" s="7">
        <v>0</v>
      </c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31">
        <f t="shared" si="35"/>
        <v>2.16</v>
      </c>
      <c r="T2272" s="33"/>
    </row>
    <row r="2273" spans="1:20" s="26" customFormat="1" ht="8.25" customHeight="1">
      <c r="A2273" s="5">
        <v>377</v>
      </c>
      <c r="B2273" s="13" t="s">
        <v>4325</v>
      </c>
      <c r="C2273" s="13" t="s">
        <v>237</v>
      </c>
      <c r="D2273" s="14" t="s">
        <v>728</v>
      </c>
      <c r="E2273" s="15" t="s">
        <v>4088</v>
      </c>
      <c r="F2273" s="7">
        <v>0.9</v>
      </c>
      <c r="G2273" s="7">
        <v>0</v>
      </c>
      <c r="H2273" s="7">
        <v>0</v>
      </c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31">
        <f t="shared" si="35"/>
        <v>0.9</v>
      </c>
      <c r="T2273" s="33"/>
    </row>
    <row r="2274" spans="1:20" s="26" customFormat="1" ht="8.25" customHeight="1">
      <c r="A2274" s="12">
        <v>242</v>
      </c>
      <c r="B2274" s="13" t="s">
        <v>4739</v>
      </c>
      <c r="C2274" s="13" t="s">
        <v>4740</v>
      </c>
      <c r="D2274" s="14" t="s">
        <v>4741</v>
      </c>
      <c r="E2274" s="15" t="s">
        <v>9</v>
      </c>
      <c r="F2274" s="7">
        <v>0</v>
      </c>
      <c r="G2274" s="7">
        <v>0</v>
      </c>
      <c r="H2274" s="7">
        <v>0</v>
      </c>
      <c r="I2274" s="7"/>
      <c r="J2274" s="7"/>
      <c r="K2274" s="7">
        <v>3.6</v>
      </c>
      <c r="L2274" s="7"/>
      <c r="M2274" s="7"/>
      <c r="N2274" s="7"/>
      <c r="O2274" s="7"/>
      <c r="P2274" s="7"/>
      <c r="Q2274" s="7"/>
      <c r="R2274" s="7"/>
      <c r="S2274" s="31">
        <f t="shared" si="35"/>
        <v>3.6</v>
      </c>
      <c r="T2274" s="32"/>
    </row>
    <row r="2275" spans="1:20" s="26" customFormat="1" ht="8.25" customHeight="1">
      <c r="A2275" s="12">
        <v>241</v>
      </c>
      <c r="B2275" s="13" t="s">
        <v>4742</v>
      </c>
      <c r="C2275" s="13" t="s">
        <v>4743</v>
      </c>
      <c r="D2275" s="14" t="s">
        <v>4741</v>
      </c>
      <c r="E2275" s="15" t="s">
        <v>9</v>
      </c>
      <c r="F2275" s="7">
        <v>0</v>
      </c>
      <c r="G2275" s="7">
        <v>0</v>
      </c>
      <c r="H2275" s="7">
        <v>0</v>
      </c>
      <c r="I2275" s="7"/>
      <c r="J2275" s="7"/>
      <c r="K2275" s="7">
        <v>3.6</v>
      </c>
      <c r="L2275" s="7"/>
      <c r="M2275" s="7"/>
      <c r="N2275" s="7"/>
      <c r="O2275" s="7"/>
      <c r="P2275" s="7"/>
      <c r="Q2275" s="7"/>
      <c r="R2275" s="7"/>
      <c r="S2275" s="31">
        <f t="shared" si="35"/>
        <v>3.6</v>
      </c>
      <c r="T2275" s="32"/>
    </row>
    <row r="2276" spans="1:20" s="26" customFormat="1" ht="8.25" customHeight="1">
      <c r="A2276" s="5">
        <v>267</v>
      </c>
      <c r="B2276" s="17" t="s">
        <v>4745</v>
      </c>
      <c r="C2276" s="17" t="s">
        <v>4740</v>
      </c>
      <c r="D2276" s="14" t="s">
        <v>4741</v>
      </c>
      <c r="E2276" s="15" t="s">
        <v>949</v>
      </c>
      <c r="F2276" s="7">
        <v>0</v>
      </c>
      <c r="G2276" s="7">
        <v>0</v>
      </c>
      <c r="H2276" s="7">
        <v>0</v>
      </c>
      <c r="I2276" s="7"/>
      <c r="J2276" s="7"/>
      <c r="K2276" s="7">
        <v>3.6</v>
      </c>
      <c r="L2276" s="7"/>
      <c r="M2276" s="7"/>
      <c r="N2276" s="7"/>
      <c r="O2276" s="7"/>
      <c r="P2276" s="7"/>
      <c r="Q2276" s="7"/>
      <c r="R2276" s="7"/>
      <c r="S2276" s="31">
        <f t="shared" si="35"/>
        <v>3.6</v>
      </c>
      <c r="T2276" s="32"/>
    </row>
    <row r="2277" spans="1:20" s="26" customFormat="1" ht="8.25" customHeight="1">
      <c r="A2277" s="5">
        <v>267</v>
      </c>
      <c r="B2277" s="17" t="s">
        <v>4762</v>
      </c>
      <c r="C2277" s="17" t="s">
        <v>4763</v>
      </c>
      <c r="D2277" s="14" t="s">
        <v>4741</v>
      </c>
      <c r="E2277" s="15" t="s">
        <v>1521</v>
      </c>
      <c r="F2277" s="7">
        <v>0</v>
      </c>
      <c r="G2277" s="7">
        <v>0</v>
      </c>
      <c r="H2277" s="7">
        <v>0</v>
      </c>
      <c r="I2277" s="7"/>
      <c r="J2277" s="7"/>
      <c r="K2277" s="7">
        <v>3.6</v>
      </c>
      <c r="L2277" s="7"/>
      <c r="M2277" s="7"/>
      <c r="N2277" s="7"/>
      <c r="O2277" s="7"/>
      <c r="P2277" s="7"/>
      <c r="Q2277" s="7"/>
      <c r="R2277" s="7"/>
      <c r="S2277" s="31">
        <f t="shared" si="35"/>
        <v>3.6</v>
      </c>
      <c r="T2277" s="32"/>
    </row>
    <row r="2278" spans="1:20" s="26" customFormat="1" ht="8.25" customHeight="1">
      <c r="A2278" s="12">
        <v>207</v>
      </c>
      <c r="B2278" s="17" t="s">
        <v>4770</v>
      </c>
      <c r="C2278" s="17" t="s">
        <v>4771</v>
      </c>
      <c r="D2278" s="14" t="s">
        <v>4741</v>
      </c>
      <c r="E2278" s="15" t="s">
        <v>1792</v>
      </c>
      <c r="F2278" s="7">
        <v>0</v>
      </c>
      <c r="G2278" s="7">
        <v>0</v>
      </c>
      <c r="H2278" s="7">
        <v>0</v>
      </c>
      <c r="I2278" s="7"/>
      <c r="J2278" s="7"/>
      <c r="K2278" s="7">
        <v>3.6</v>
      </c>
      <c r="L2278" s="7"/>
      <c r="M2278" s="7"/>
      <c r="N2278" s="7"/>
      <c r="O2278" s="7"/>
      <c r="P2278" s="7"/>
      <c r="Q2278" s="7"/>
      <c r="R2278" s="7"/>
      <c r="S2278" s="31">
        <f t="shared" si="35"/>
        <v>3.6</v>
      </c>
      <c r="T2278" s="32"/>
    </row>
    <row r="2279" spans="1:20" s="26" customFormat="1" ht="8.25" customHeight="1">
      <c r="A2279" s="12">
        <v>207</v>
      </c>
      <c r="B2279" s="13" t="s">
        <v>4778</v>
      </c>
      <c r="C2279" s="13" t="s">
        <v>4771</v>
      </c>
      <c r="D2279" s="14" t="s">
        <v>4741</v>
      </c>
      <c r="E2279" s="15" t="s">
        <v>1977</v>
      </c>
      <c r="F2279" s="7">
        <v>0</v>
      </c>
      <c r="G2279" s="7">
        <v>0</v>
      </c>
      <c r="H2279" s="7">
        <v>0</v>
      </c>
      <c r="I2279" s="7"/>
      <c r="J2279" s="7"/>
      <c r="K2279" s="7">
        <v>3.6</v>
      </c>
      <c r="L2279" s="7"/>
      <c r="M2279" s="7"/>
      <c r="N2279" s="7"/>
      <c r="O2279" s="7"/>
      <c r="P2279" s="7"/>
      <c r="Q2279" s="7"/>
      <c r="R2279" s="7"/>
      <c r="S2279" s="31">
        <f t="shared" si="35"/>
        <v>3.6</v>
      </c>
      <c r="T2279" s="32"/>
    </row>
    <row r="2280" spans="1:20" s="26" customFormat="1" ht="8.25" customHeight="1">
      <c r="A2280" s="5">
        <v>230</v>
      </c>
      <c r="B2280" s="17" t="s">
        <v>115</v>
      </c>
      <c r="C2280" s="17" t="s">
        <v>4216</v>
      </c>
      <c r="D2280" s="14" t="s">
        <v>4170</v>
      </c>
      <c r="E2280" s="15" t="s">
        <v>4088</v>
      </c>
      <c r="F2280" s="7">
        <v>0</v>
      </c>
      <c r="G2280" s="7">
        <v>4.32</v>
      </c>
      <c r="H2280" s="7">
        <v>0</v>
      </c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31">
        <f t="shared" si="35"/>
        <v>4.32</v>
      </c>
      <c r="T2280" s="33"/>
    </row>
    <row r="2281" spans="1:20" s="26" customFormat="1" ht="8.25" customHeight="1">
      <c r="A2281" s="5">
        <v>164</v>
      </c>
      <c r="B2281" s="13" t="s">
        <v>115</v>
      </c>
      <c r="C2281" s="13" t="s">
        <v>4169</v>
      </c>
      <c r="D2281" s="13" t="s">
        <v>4170</v>
      </c>
      <c r="E2281" s="15" t="s">
        <v>4088</v>
      </c>
      <c r="F2281" s="7">
        <v>0</v>
      </c>
      <c r="G2281" s="7">
        <v>0</v>
      </c>
      <c r="H2281" s="7">
        <v>7.5</v>
      </c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31">
        <f t="shared" si="35"/>
        <v>7.5</v>
      </c>
      <c r="T2281" s="33"/>
    </row>
    <row r="2282" spans="1:20" s="26" customFormat="1" ht="8.25" customHeight="1">
      <c r="A2282" s="5">
        <v>335</v>
      </c>
      <c r="B2282" s="13" t="s">
        <v>907</v>
      </c>
      <c r="C2282" s="13" t="s">
        <v>908</v>
      </c>
      <c r="D2282" s="14" t="s">
        <v>909</v>
      </c>
      <c r="E2282" s="15" t="s">
        <v>665</v>
      </c>
      <c r="F2282" s="7">
        <v>0</v>
      </c>
      <c r="G2282" s="7">
        <v>1.8</v>
      </c>
      <c r="H2282" s="7">
        <v>0</v>
      </c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31">
        <f t="shared" si="35"/>
        <v>1.8</v>
      </c>
      <c r="T2282" s="32"/>
    </row>
    <row r="2283" spans="1:20" s="26" customFormat="1" ht="8.25" customHeight="1">
      <c r="A2283" s="5">
        <v>201</v>
      </c>
      <c r="B2283" s="13" t="s">
        <v>1624</v>
      </c>
      <c r="C2283" s="13" t="s">
        <v>1625</v>
      </c>
      <c r="D2283" s="14" t="s">
        <v>909</v>
      </c>
      <c r="E2283" s="15" t="s">
        <v>1521</v>
      </c>
      <c r="F2283" s="7">
        <v>1.8</v>
      </c>
      <c r="G2283" s="7">
        <v>3.78</v>
      </c>
      <c r="H2283" s="7">
        <v>0</v>
      </c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31">
        <f t="shared" si="35"/>
        <v>5.58</v>
      </c>
      <c r="T2283" s="32"/>
    </row>
    <row r="2284" spans="1:20" s="26" customFormat="1" ht="8.25" customHeight="1">
      <c r="A2284" s="12">
        <v>109</v>
      </c>
      <c r="B2284" s="13" t="s">
        <v>1839</v>
      </c>
      <c r="C2284" s="13" t="s">
        <v>1840</v>
      </c>
      <c r="D2284" s="14" t="s">
        <v>909</v>
      </c>
      <c r="E2284" s="15" t="s">
        <v>1792</v>
      </c>
      <c r="F2284" s="7">
        <v>1.8</v>
      </c>
      <c r="G2284" s="7">
        <v>1.8</v>
      </c>
      <c r="H2284" s="7">
        <v>8.100000000000001</v>
      </c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31">
        <f t="shared" si="35"/>
        <v>11.700000000000001</v>
      </c>
      <c r="T2284" s="32"/>
    </row>
    <row r="2285" spans="1:20" s="26" customFormat="1" ht="8.25" customHeight="1">
      <c r="A2285" s="12">
        <v>196</v>
      </c>
      <c r="B2285" s="13" t="s">
        <v>1839</v>
      </c>
      <c r="C2285" s="13" t="s">
        <v>493</v>
      </c>
      <c r="D2285" s="14" t="s">
        <v>909</v>
      </c>
      <c r="E2285" s="15" t="s">
        <v>1977</v>
      </c>
      <c r="F2285" s="7">
        <v>0</v>
      </c>
      <c r="G2285" s="7">
        <v>3.78</v>
      </c>
      <c r="H2285" s="7">
        <v>0</v>
      </c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31">
        <f t="shared" si="35"/>
        <v>3.78</v>
      </c>
      <c r="T2285" s="32"/>
    </row>
    <row r="2286" spans="1:20" s="26" customFormat="1" ht="8.25" customHeight="1">
      <c r="A2286" s="5">
        <v>173</v>
      </c>
      <c r="B2286" s="17" t="s">
        <v>3856</v>
      </c>
      <c r="C2286" s="17" t="s">
        <v>3857</v>
      </c>
      <c r="D2286" s="14" t="s">
        <v>909</v>
      </c>
      <c r="E2286" s="15" t="s">
        <v>3756</v>
      </c>
      <c r="F2286" s="7">
        <v>0</v>
      </c>
      <c r="G2286" s="7">
        <v>9.07</v>
      </c>
      <c r="H2286" s="7">
        <v>0</v>
      </c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31">
        <f t="shared" si="35"/>
        <v>9.07</v>
      </c>
      <c r="T2286" s="33"/>
    </row>
    <row r="2287" spans="1:20" s="26" customFormat="1" ht="8.25" customHeight="1">
      <c r="A2287" s="5">
        <v>152</v>
      </c>
      <c r="B2287" s="13" t="s">
        <v>4154</v>
      </c>
      <c r="C2287" s="13" t="s">
        <v>4155</v>
      </c>
      <c r="D2287" s="14" t="s">
        <v>909</v>
      </c>
      <c r="E2287" s="15" t="s">
        <v>4088</v>
      </c>
      <c r="F2287" s="7">
        <v>0</v>
      </c>
      <c r="G2287" s="7">
        <v>0</v>
      </c>
      <c r="H2287" s="7">
        <v>8.100000000000001</v>
      </c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31">
        <f t="shared" si="35"/>
        <v>8.100000000000001</v>
      </c>
      <c r="T2287" s="33"/>
    </row>
    <row r="2288" spans="1:20" s="26" customFormat="1" ht="8.25" customHeight="1">
      <c r="A2288" s="5">
        <v>440</v>
      </c>
      <c r="B2288" s="13" t="s">
        <v>2855</v>
      </c>
      <c r="C2288" s="13" t="s">
        <v>2856</v>
      </c>
      <c r="D2288" s="14" t="s">
        <v>2857</v>
      </c>
      <c r="E2288" s="15" t="s">
        <v>2520</v>
      </c>
      <c r="F2288" s="7">
        <v>0.9</v>
      </c>
      <c r="G2288" s="7">
        <v>0</v>
      </c>
      <c r="H2288" s="7">
        <v>0</v>
      </c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31">
        <f t="shared" si="35"/>
        <v>0.9</v>
      </c>
      <c r="T2288" s="33"/>
    </row>
    <row r="2289" spans="1:20" s="26" customFormat="1" ht="8.25" customHeight="1">
      <c r="A2289" s="5">
        <v>432</v>
      </c>
      <c r="B2289" s="13" t="s">
        <v>3467</v>
      </c>
      <c r="C2289" s="13" t="s">
        <v>3468</v>
      </c>
      <c r="D2289" s="14" t="s">
        <v>2857</v>
      </c>
      <c r="E2289" s="15" t="s">
        <v>3162</v>
      </c>
      <c r="F2289" s="7">
        <v>0.9</v>
      </c>
      <c r="G2289" s="7">
        <v>0</v>
      </c>
      <c r="H2289" s="7">
        <v>0</v>
      </c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31">
        <f t="shared" si="35"/>
        <v>0.9</v>
      </c>
      <c r="T2289" s="33"/>
    </row>
    <row r="2290" spans="1:20" s="26" customFormat="1" ht="8.25" customHeight="1">
      <c r="A2290" s="5">
        <v>420</v>
      </c>
      <c r="B2290" s="13" t="s">
        <v>2180</v>
      </c>
      <c r="C2290" s="13" t="s">
        <v>115</v>
      </c>
      <c r="D2290" s="14" t="s">
        <v>2857</v>
      </c>
      <c r="E2290" s="15" t="s">
        <v>3472</v>
      </c>
      <c r="F2290" s="7">
        <v>0</v>
      </c>
      <c r="G2290" s="7">
        <v>1.8</v>
      </c>
      <c r="H2290" s="7">
        <v>0</v>
      </c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31">
        <f t="shared" si="35"/>
        <v>1.8</v>
      </c>
      <c r="T2290" s="33"/>
    </row>
    <row r="2291" spans="1:20" s="26" customFormat="1" ht="8.25" customHeight="1">
      <c r="A2291" s="5">
        <v>371</v>
      </c>
      <c r="B2291" s="13" t="s">
        <v>3655</v>
      </c>
      <c r="C2291" s="13" t="s">
        <v>3656</v>
      </c>
      <c r="D2291" s="14" t="s">
        <v>2857</v>
      </c>
      <c r="E2291" s="15" t="s">
        <v>3472</v>
      </c>
      <c r="F2291" s="7">
        <v>0</v>
      </c>
      <c r="G2291" s="7">
        <v>0</v>
      </c>
      <c r="H2291" s="7">
        <v>2.7</v>
      </c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31">
        <f t="shared" si="35"/>
        <v>2.7</v>
      </c>
      <c r="T2291" s="33"/>
    </row>
    <row r="2292" spans="1:20" s="26" customFormat="1" ht="8.25" customHeight="1">
      <c r="A2292" s="5">
        <v>279</v>
      </c>
      <c r="B2292" s="13" t="s">
        <v>1148</v>
      </c>
      <c r="C2292" s="13" t="s">
        <v>4248</v>
      </c>
      <c r="D2292" s="13" t="s">
        <v>2857</v>
      </c>
      <c r="E2292" s="15" t="s">
        <v>4088</v>
      </c>
      <c r="F2292" s="7">
        <v>0</v>
      </c>
      <c r="G2292" s="7">
        <v>0</v>
      </c>
      <c r="H2292" s="7">
        <v>2.7</v>
      </c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31">
        <f t="shared" si="35"/>
        <v>2.7</v>
      </c>
      <c r="T2292" s="33"/>
    </row>
    <row r="2293" spans="1:20" s="26" customFormat="1" ht="8.25" customHeight="1">
      <c r="A2293" s="5">
        <v>136</v>
      </c>
      <c r="B2293" s="13" t="s">
        <v>2506</v>
      </c>
      <c r="C2293" s="13" t="s">
        <v>4143</v>
      </c>
      <c r="D2293" s="14" t="s">
        <v>2857</v>
      </c>
      <c r="E2293" s="15" t="s">
        <v>4088</v>
      </c>
      <c r="F2293" s="7">
        <v>0</v>
      </c>
      <c r="G2293" s="7">
        <v>1.8</v>
      </c>
      <c r="H2293" s="7">
        <v>8.100000000000001</v>
      </c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31">
        <f t="shared" si="35"/>
        <v>9.900000000000002</v>
      </c>
      <c r="T2293" s="33"/>
    </row>
    <row r="2294" spans="1:20" s="26" customFormat="1" ht="8.25" customHeight="1">
      <c r="A2294" s="5">
        <v>279</v>
      </c>
      <c r="B2294" s="13" t="s">
        <v>4491</v>
      </c>
      <c r="C2294" s="13" t="s">
        <v>4492</v>
      </c>
      <c r="D2294" s="14" t="s">
        <v>2857</v>
      </c>
      <c r="E2294" s="15" t="s">
        <v>4334</v>
      </c>
      <c r="F2294" s="7">
        <v>0</v>
      </c>
      <c r="G2294" s="7">
        <v>0</v>
      </c>
      <c r="H2294" s="7">
        <v>2.7</v>
      </c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31">
        <f t="shared" si="35"/>
        <v>2.7</v>
      </c>
      <c r="T2294" s="33"/>
    </row>
    <row r="2295" spans="1:20" s="26" customFormat="1" ht="8.25" customHeight="1">
      <c r="A2295" s="12">
        <v>79</v>
      </c>
      <c r="B2295" s="13" t="s">
        <v>74</v>
      </c>
      <c r="C2295" s="14" t="s">
        <v>70</v>
      </c>
      <c r="D2295" s="14" t="s">
        <v>76</v>
      </c>
      <c r="E2295" s="15" t="s">
        <v>9</v>
      </c>
      <c r="F2295" s="7">
        <v>5</v>
      </c>
      <c r="G2295" s="7">
        <v>13.559999999999997</v>
      </c>
      <c r="H2295" s="7">
        <v>0</v>
      </c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31">
        <f t="shared" si="35"/>
        <v>18.559999999999995</v>
      </c>
      <c r="T2295" s="32"/>
    </row>
    <row r="2296" spans="1:20" s="26" customFormat="1" ht="8.25" customHeight="1">
      <c r="A2296" s="5">
        <v>45</v>
      </c>
      <c r="B2296" s="13" t="s">
        <v>74</v>
      </c>
      <c r="C2296" s="13" t="s">
        <v>75</v>
      </c>
      <c r="D2296" s="13" t="s">
        <v>76</v>
      </c>
      <c r="E2296" s="15" t="s">
        <v>342</v>
      </c>
      <c r="F2296" s="7">
        <v>6.5</v>
      </c>
      <c r="G2296" s="7">
        <v>14.505</v>
      </c>
      <c r="H2296" s="7">
        <v>11.34</v>
      </c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31">
        <f t="shared" si="35"/>
        <v>32.345</v>
      </c>
      <c r="T2296" s="32"/>
    </row>
    <row r="2297" spans="1:20" s="26" customFormat="1" ht="8.25" customHeight="1">
      <c r="A2297" s="5">
        <v>335</v>
      </c>
      <c r="B2297" s="13" t="s">
        <v>661</v>
      </c>
      <c r="C2297" s="13" t="s">
        <v>662</v>
      </c>
      <c r="D2297" s="14" t="s">
        <v>76</v>
      </c>
      <c r="E2297" s="15" t="s">
        <v>342</v>
      </c>
      <c r="F2297" s="7">
        <v>0.9</v>
      </c>
      <c r="G2297" s="7">
        <v>0</v>
      </c>
      <c r="H2297" s="7">
        <v>0</v>
      </c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31">
        <f t="shared" si="35"/>
        <v>0.9</v>
      </c>
      <c r="T2297" s="32"/>
    </row>
    <row r="2298" spans="1:20" s="26" customFormat="1" ht="8.25" customHeight="1">
      <c r="A2298" s="5">
        <v>207</v>
      </c>
      <c r="B2298" s="13" t="s">
        <v>74</v>
      </c>
      <c r="C2298" s="13" t="s">
        <v>75</v>
      </c>
      <c r="D2298" s="14" t="s">
        <v>76</v>
      </c>
      <c r="E2298" s="15" t="s">
        <v>665</v>
      </c>
      <c r="F2298" s="7">
        <v>0</v>
      </c>
      <c r="G2298" s="7">
        <v>0</v>
      </c>
      <c r="H2298" s="7">
        <v>5.4</v>
      </c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31">
        <f t="shared" si="35"/>
        <v>5.4</v>
      </c>
      <c r="T2298" s="32"/>
    </row>
    <row r="2299" spans="1:20" s="26" customFormat="1" ht="8.25" customHeight="1">
      <c r="A2299" s="5">
        <v>80</v>
      </c>
      <c r="B2299" s="13" t="s">
        <v>5179</v>
      </c>
      <c r="C2299" s="13" t="s">
        <v>5180</v>
      </c>
      <c r="D2299" s="14" t="s">
        <v>5181</v>
      </c>
      <c r="E2299" s="15" t="s">
        <v>2157</v>
      </c>
      <c r="F2299" s="7">
        <v>0</v>
      </c>
      <c r="G2299" s="7">
        <v>0</v>
      </c>
      <c r="H2299" s="7">
        <v>0</v>
      </c>
      <c r="I2299" s="7"/>
      <c r="J2299" s="7"/>
      <c r="K2299" s="7"/>
      <c r="L2299" s="7"/>
      <c r="M2299" s="7"/>
      <c r="N2299" s="7"/>
      <c r="O2299" s="7"/>
      <c r="P2299" s="7"/>
      <c r="Q2299" s="7">
        <v>18.14</v>
      </c>
      <c r="R2299" s="7"/>
      <c r="S2299" s="31">
        <f t="shared" si="35"/>
        <v>18.14</v>
      </c>
      <c r="T2299" s="33"/>
    </row>
    <row r="2300" spans="1:20" s="26" customFormat="1" ht="8.25" customHeight="1">
      <c r="A2300" s="5">
        <v>440</v>
      </c>
      <c r="B2300" s="13" t="s">
        <v>2858</v>
      </c>
      <c r="C2300" s="13" t="s">
        <v>2859</v>
      </c>
      <c r="D2300" s="14" t="s">
        <v>76</v>
      </c>
      <c r="E2300" s="15" t="s">
        <v>2520</v>
      </c>
      <c r="F2300" s="7">
        <v>0.9</v>
      </c>
      <c r="G2300" s="7">
        <v>0</v>
      </c>
      <c r="H2300" s="7">
        <v>0</v>
      </c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31">
        <f t="shared" si="35"/>
        <v>0.9</v>
      </c>
      <c r="T2300" s="33"/>
    </row>
    <row r="2301" spans="1:20" s="26" customFormat="1" ht="8.25" customHeight="1">
      <c r="A2301" s="5">
        <v>196</v>
      </c>
      <c r="B2301" s="13" t="s">
        <v>2975</v>
      </c>
      <c r="C2301" s="13" t="s">
        <v>2976</v>
      </c>
      <c r="D2301" s="14" t="s">
        <v>76</v>
      </c>
      <c r="E2301" s="15" t="s">
        <v>2869</v>
      </c>
      <c r="F2301" s="7">
        <v>6.9</v>
      </c>
      <c r="G2301" s="7">
        <v>0</v>
      </c>
      <c r="H2301" s="7">
        <v>0</v>
      </c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31">
        <f t="shared" si="35"/>
        <v>6.9</v>
      </c>
      <c r="T2301" s="33"/>
    </row>
    <row r="2302" spans="1:20" s="26" customFormat="1" ht="8.25" customHeight="1">
      <c r="A2302" s="5">
        <v>432</v>
      </c>
      <c r="B2302" s="13" t="s">
        <v>3282</v>
      </c>
      <c r="C2302" s="13" t="s">
        <v>179</v>
      </c>
      <c r="D2302" s="14" t="s">
        <v>76</v>
      </c>
      <c r="E2302" s="15" t="s">
        <v>3162</v>
      </c>
      <c r="F2302" s="7">
        <v>0.9</v>
      </c>
      <c r="G2302" s="7">
        <v>0</v>
      </c>
      <c r="H2302" s="7">
        <v>0</v>
      </c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31">
        <f t="shared" si="35"/>
        <v>0.9</v>
      </c>
      <c r="T2302" s="33"/>
    </row>
    <row r="2303" spans="1:20" s="26" customFormat="1" ht="8.25" customHeight="1">
      <c r="A2303" s="5">
        <v>279</v>
      </c>
      <c r="B2303" s="13" t="s">
        <v>2432</v>
      </c>
      <c r="C2303" s="13" t="s">
        <v>4242</v>
      </c>
      <c r="D2303" s="14" t="s">
        <v>76</v>
      </c>
      <c r="E2303" s="15" t="s">
        <v>4088</v>
      </c>
      <c r="F2303" s="7">
        <v>2.7</v>
      </c>
      <c r="G2303" s="7">
        <v>0</v>
      </c>
      <c r="H2303" s="7">
        <v>0</v>
      </c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31">
        <f t="shared" si="35"/>
        <v>2.7</v>
      </c>
      <c r="T2303" s="33"/>
    </row>
    <row r="2304" spans="1:20" s="26" customFormat="1" ht="8.25" customHeight="1">
      <c r="A2304" s="5">
        <v>24</v>
      </c>
      <c r="B2304" s="13" t="s">
        <v>369</v>
      </c>
      <c r="C2304" s="13" t="s">
        <v>370</v>
      </c>
      <c r="D2304" s="14" t="s">
        <v>371</v>
      </c>
      <c r="E2304" s="15" t="s">
        <v>342</v>
      </c>
      <c r="F2304" s="7">
        <v>0</v>
      </c>
      <c r="G2304" s="7">
        <v>31</v>
      </c>
      <c r="H2304" s="7">
        <f>10.0575+22.5</f>
        <v>32.5575</v>
      </c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31">
        <f t="shared" si="35"/>
        <v>63.5575</v>
      </c>
      <c r="T2304" s="32"/>
    </row>
    <row r="2305" spans="1:20" s="26" customFormat="1" ht="8.25" customHeight="1">
      <c r="A2305" s="5">
        <v>105</v>
      </c>
      <c r="B2305" s="17" t="s">
        <v>5000</v>
      </c>
      <c r="C2305" s="17" t="s">
        <v>5001</v>
      </c>
      <c r="D2305" s="14" t="s">
        <v>5002</v>
      </c>
      <c r="E2305" s="15" t="s">
        <v>949</v>
      </c>
      <c r="F2305" s="7">
        <v>0</v>
      </c>
      <c r="G2305" s="7">
        <v>0</v>
      </c>
      <c r="H2305" s="7">
        <v>13.5</v>
      </c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31">
        <f t="shared" si="35"/>
        <v>13.5</v>
      </c>
      <c r="T2305" s="32"/>
    </row>
    <row r="2306" spans="1:20" s="26" customFormat="1" ht="8.25" customHeight="1">
      <c r="A2306" s="5">
        <v>267</v>
      </c>
      <c r="B2306" s="17" t="s">
        <v>1393</v>
      </c>
      <c r="C2306" s="17" t="s">
        <v>1394</v>
      </c>
      <c r="D2306" s="14" t="s">
        <v>371</v>
      </c>
      <c r="E2306" s="15" t="s">
        <v>1227</v>
      </c>
      <c r="F2306" s="7">
        <v>0</v>
      </c>
      <c r="G2306" s="7">
        <v>3.6</v>
      </c>
      <c r="H2306" s="7">
        <v>0</v>
      </c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31">
        <f aca="true" t="shared" si="36" ref="S2306:S2369">SUM(F2306:R2306)</f>
        <v>3.6</v>
      </c>
      <c r="T2306" s="32"/>
    </row>
    <row r="2307" spans="1:20" s="26" customFormat="1" ht="8.25" customHeight="1">
      <c r="A2307" s="5">
        <v>267</v>
      </c>
      <c r="B2307" s="13" t="s">
        <v>652</v>
      </c>
      <c r="C2307" s="13" t="s">
        <v>1682</v>
      </c>
      <c r="D2307" s="13" t="s">
        <v>371</v>
      </c>
      <c r="E2307" s="15" t="s">
        <v>1521</v>
      </c>
      <c r="F2307" s="7">
        <v>0</v>
      </c>
      <c r="G2307" s="7">
        <v>3.6</v>
      </c>
      <c r="H2307" s="7">
        <v>0</v>
      </c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31">
        <f t="shared" si="36"/>
        <v>3.6</v>
      </c>
      <c r="T2307" s="32"/>
    </row>
    <row r="2308" spans="1:20" s="26" customFormat="1" ht="8.25" customHeight="1">
      <c r="A2308" s="5">
        <v>291</v>
      </c>
      <c r="B2308" s="13" t="s">
        <v>2358</v>
      </c>
      <c r="C2308" s="13" t="s">
        <v>2359</v>
      </c>
      <c r="D2308" s="14" t="s">
        <v>371</v>
      </c>
      <c r="E2308" s="15" t="s">
        <v>2157</v>
      </c>
      <c r="F2308" s="7">
        <v>0</v>
      </c>
      <c r="G2308" s="7">
        <v>3.6</v>
      </c>
      <c r="H2308" s="7">
        <v>0</v>
      </c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31">
        <f t="shared" si="36"/>
        <v>3.6</v>
      </c>
      <c r="T2308" s="33"/>
    </row>
    <row r="2309" spans="1:20" s="26" customFormat="1" ht="8.25" customHeight="1">
      <c r="A2309" s="5">
        <v>372</v>
      </c>
      <c r="B2309" s="13" t="s">
        <v>2781</v>
      </c>
      <c r="C2309" s="13" t="s">
        <v>2782</v>
      </c>
      <c r="D2309" s="14" t="s">
        <v>371</v>
      </c>
      <c r="E2309" s="15" t="s">
        <v>2520</v>
      </c>
      <c r="F2309" s="7">
        <v>0</v>
      </c>
      <c r="G2309" s="7">
        <v>2.16</v>
      </c>
      <c r="H2309" s="7">
        <v>0</v>
      </c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31">
        <f t="shared" si="36"/>
        <v>2.16</v>
      </c>
      <c r="T2309" s="33"/>
    </row>
    <row r="2310" spans="1:20" s="26" customFormat="1" ht="8.25" customHeight="1">
      <c r="A2310" s="5">
        <v>164</v>
      </c>
      <c r="B2310" s="13" t="s">
        <v>5026</v>
      </c>
      <c r="C2310" s="13" t="s">
        <v>3977</v>
      </c>
      <c r="D2310" s="14" t="s">
        <v>371</v>
      </c>
      <c r="E2310" s="15" t="s">
        <v>2520</v>
      </c>
      <c r="F2310" s="7">
        <v>0</v>
      </c>
      <c r="G2310" s="7">
        <v>0</v>
      </c>
      <c r="H2310" s="7">
        <v>8.1</v>
      </c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31">
        <f t="shared" si="36"/>
        <v>8.1</v>
      </c>
      <c r="T2310" s="33"/>
    </row>
    <row r="2311" spans="1:20" s="26" customFormat="1" ht="8.25" customHeight="1">
      <c r="A2311" s="5">
        <v>291</v>
      </c>
      <c r="B2311" s="13" t="s">
        <v>3038</v>
      </c>
      <c r="C2311" s="13" t="s">
        <v>3039</v>
      </c>
      <c r="D2311" s="14" t="s">
        <v>371</v>
      </c>
      <c r="E2311" s="15" t="s">
        <v>2869</v>
      </c>
      <c r="F2311" s="7">
        <v>0</v>
      </c>
      <c r="G2311" s="7">
        <v>3.6</v>
      </c>
      <c r="H2311" s="7">
        <v>0</v>
      </c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31">
        <f t="shared" si="36"/>
        <v>3.6</v>
      </c>
      <c r="T2311" s="33"/>
    </row>
    <row r="2312" spans="1:20" s="26" customFormat="1" ht="8.25" customHeight="1">
      <c r="A2312" s="5">
        <v>291</v>
      </c>
      <c r="B2312" s="13" t="s">
        <v>3355</v>
      </c>
      <c r="C2312" s="13" t="s">
        <v>3356</v>
      </c>
      <c r="D2312" s="14" t="s">
        <v>371</v>
      </c>
      <c r="E2312" s="15" t="s">
        <v>3162</v>
      </c>
      <c r="F2312" s="7">
        <v>0</v>
      </c>
      <c r="G2312" s="7">
        <v>3.6</v>
      </c>
      <c r="H2312" s="7">
        <v>0</v>
      </c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31">
        <f t="shared" si="36"/>
        <v>3.6</v>
      </c>
      <c r="T2312" s="33"/>
    </row>
    <row r="2313" spans="1:20" s="26" customFormat="1" ht="8.25" customHeight="1">
      <c r="A2313" s="5">
        <v>70</v>
      </c>
      <c r="B2313" s="17" t="s">
        <v>2667</v>
      </c>
      <c r="C2313" s="17" t="s">
        <v>3249</v>
      </c>
      <c r="D2313" s="14" t="s">
        <v>371</v>
      </c>
      <c r="E2313" s="15" t="s">
        <v>3162</v>
      </c>
      <c r="F2313" s="7">
        <v>0</v>
      </c>
      <c r="G2313" s="7">
        <v>9</v>
      </c>
      <c r="H2313" s="7">
        <v>13.5</v>
      </c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31">
        <f t="shared" si="36"/>
        <v>22.5</v>
      </c>
      <c r="T2313" s="33"/>
    </row>
    <row r="2314" spans="1:20" s="26" customFormat="1" ht="8.25" customHeight="1">
      <c r="A2314" s="5">
        <v>405</v>
      </c>
      <c r="B2314" s="13" t="s">
        <v>2667</v>
      </c>
      <c r="C2314" s="13" t="s">
        <v>3249</v>
      </c>
      <c r="D2314" s="14" t="s">
        <v>371</v>
      </c>
      <c r="E2314" s="15" t="s">
        <v>3472</v>
      </c>
      <c r="F2314" s="7">
        <v>0</v>
      </c>
      <c r="G2314" s="7">
        <v>2.16</v>
      </c>
      <c r="H2314" s="7">
        <v>0</v>
      </c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31">
        <f t="shared" si="36"/>
        <v>2.16</v>
      </c>
      <c r="T2314" s="33"/>
    </row>
    <row r="2315" spans="1:20" s="26" customFormat="1" ht="8.25" customHeight="1">
      <c r="A2315" s="5">
        <v>120</v>
      </c>
      <c r="B2315" s="13" t="s">
        <v>3126</v>
      </c>
      <c r="C2315" s="13" t="s">
        <v>5030</v>
      </c>
      <c r="D2315" s="14" t="s">
        <v>371</v>
      </c>
      <c r="E2315" s="15" t="s">
        <v>3756</v>
      </c>
      <c r="F2315" s="7">
        <v>0</v>
      </c>
      <c r="G2315" s="7">
        <v>0</v>
      </c>
      <c r="H2315" s="7">
        <v>13.5</v>
      </c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31">
        <f t="shared" si="36"/>
        <v>13.5</v>
      </c>
      <c r="T2315" s="33"/>
    </row>
    <row r="2316" spans="1:20" s="26" customFormat="1" ht="8.25" customHeight="1">
      <c r="A2316" s="5">
        <v>216</v>
      </c>
      <c r="B2316" s="13" t="s">
        <v>5039</v>
      </c>
      <c r="C2316" s="13" t="s">
        <v>3977</v>
      </c>
      <c r="D2316" s="14" t="s">
        <v>371</v>
      </c>
      <c r="E2316" s="15" t="s">
        <v>3756</v>
      </c>
      <c r="F2316" s="7">
        <v>0</v>
      </c>
      <c r="G2316" s="7">
        <v>0</v>
      </c>
      <c r="H2316" s="7">
        <v>8.1</v>
      </c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31">
        <f t="shared" si="36"/>
        <v>8.1</v>
      </c>
      <c r="T2316" s="33"/>
    </row>
    <row r="2317" spans="1:20" s="26" customFormat="1" ht="8.25" customHeight="1">
      <c r="A2317" s="5">
        <v>332</v>
      </c>
      <c r="B2317" s="13" t="s">
        <v>3977</v>
      </c>
      <c r="C2317" s="13" t="s">
        <v>3978</v>
      </c>
      <c r="D2317" s="14" t="s">
        <v>371</v>
      </c>
      <c r="E2317" s="15" t="s">
        <v>3756</v>
      </c>
      <c r="F2317" s="7">
        <v>0</v>
      </c>
      <c r="G2317" s="7">
        <v>3.6</v>
      </c>
      <c r="H2317" s="7">
        <v>0</v>
      </c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31">
        <f t="shared" si="36"/>
        <v>3.6</v>
      </c>
      <c r="T2317" s="33"/>
    </row>
    <row r="2318" spans="1:20" s="26" customFormat="1" ht="8.25" customHeight="1">
      <c r="A2318" s="5">
        <v>307</v>
      </c>
      <c r="B2318" s="17" t="s">
        <v>4260</v>
      </c>
      <c r="C2318" s="17" t="s">
        <v>4261</v>
      </c>
      <c r="D2318" s="14" t="s">
        <v>371</v>
      </c>
      <c r="E2318" s="15" t="s">
        <v>4088</v>
      </c>
      <c r="F2318" s="7">
        <v>0</v>
      </c>
      <c r="G2318" s="7">
        <v>2.16</v>
      </c>
      <c r="H2318" s="7">
        <v>0</v>
      </c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31">
        <f t="shared" si="36"/>
        <v>2.16</v>
      </c>
      <c r="T2318" s="33"/>
    </row>
    <row r="2319" spans="1:20" s="26" customFormat="1" ht="8.25" customHeight="1">
      <c r="A2319" s="5">
        <v>159</v>
      </c>
      <c r="B2319" s="13" t="s">
        <v>3978</v>
      </c>
      <c r="C2319" s="13" t="s">
        <v>3977</v>
      </c>
      <c r="D2319" s="14" t="s">
        <v>371</v>
      </c>
      <c r="E2319" s="15" t="s">
        <v>4334</v>
      </c>
      <c r="F2319" s="7">
        <v>0</v>
      </c>
      <c r="G2319" s="7">
        <v>0</v>
      </c>
      <c r="H2319" s="7">
        <v>8.1</v>
      </c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31">
        <f t="shared" si="36"/>
        <v>8.1</v>
      </c>
      <c r="T2319" s="33"/>
    </row>
    <row r="2320" spans="1:20" s="26" customFormat="1" ht="8.25" customHeight="1">
      <c r="A2320" s="5">
        <v>159</v>
      </c>
      <c r="B2320" s="13" t="s">
        <v>5043</v>
      </c>
      <c r="C2320" s="13" t="s">
        <v>5024</v>
      </c>
      <c r="D2320" s="14" t="s">
        <v>371</v>
      </c>
      <c r="E2320" s="15" t="s">
        <v>4334</v>
      </c>
      <c r="F2320" s="7">
        <v>0</v>
      </c>
      <c r="G2320" s="7">
        <v>0</v>
      </c>
      <c r="H2320" s="7">
        <v>8.1</v>
      </c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31">
        <f t="shared" si="36"/>
        <v>8.1</v>
      </c>
      <c r="T2320" s="33"/>
    </row>
    <row r="2321" spans="1:20" s="26" customFormat="1" ht="8.25" customHeight="1">
      <c r="A2321" s="5">
        <v>245</v>
      </c>
      <c r="B2321" s="13" t="s">
        <v>4463</v>
      </c>
      <c r="C2321" s="13" t="s">
        <v>4464</v>
      </c>
      <c r="D2321" s="13" t="s">
        <v>371</v>
      </c>
      <c r="E2321" s="9" t="s">
        <v>4334</v>
      </c>
      <c r="F2321" s="7">
        <v>0</v>
      </c>
      <c r="G2321" s="7">
        <v>3.6</v>
      </c>
      <c r="H2321" s="7">
        <v>0</v>
      </c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31">
        <f t="shared" si="36"/>
        <v>3.6</v>
      </c>
      <c r="T2321" s="33"/>
    </row>
    <row r="2322" spans="1:20" s="26" customFormat="1" ht="8.25" customHeight="1">
      <c r="A2322" s="12">
        <v>111</v>
      </c>
      <c r="B2322" s="13" t="s">
        <v>110</v>
      </c>
      <c r="C2322" s="13" t="s">
        <v>111</v>
      </c>
      <c r="D2322" s="14" t="s">
        <v>112</v>
      </c>
      <c r="E2322" s="15" t="s">
        <v>9</v>
      </c>
      <c r="F2322" s="7">
        <v>3.6</v>
      </c>
      <c r="G2322" s="7">
        <v>0</v>
      </c>
      <c r="H2322" s="7">
        <v>8.100000000000001</v>
      </c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31">
        <f t="shared" si="36"/>
        <v>11.700000000000001</v>
      </c>
      <c r="T2322" s="32"/>
    </row>
    <row r="2323" spans="1:20" s="26" customFormat="1" ht="8.25" customHeight="1">
      <c r="A2323" s="5">
        <v>25</v>
      </c>
      <c r="B2323" s="13" t="s">
        <v>364</v>
      </c>
      <c r="C2323" s="13" t="s">
        <v>365</v>
      </c>
      <c r="D2323" s="14" t="s">
        <v>112</v>
      </c>
      <c r="E2323" s="15" t="s">
        <v>342</v>
      </c>
      <c r="F2323" s="7">
        <v>8.099999999999998</v>
      </c>
      <c r="G2323" s="7">
        <v>22.485</v>
      </c>
      <c r="H2323" s="7">
        <v>16.740000000000002</v>
      </c>
      <c r="I2323" s="7">
        <v>7.2</v>
      </c>
      <c r="J2323" s="7"/>
      <c r="K2323" s="7"/>
      <c r="L2323" s="7"/>
      <c r="M2323" s="7"/>
      <c r="N2323" s="7">
        <v>3.6</v>
      </c>
      <c r="O2323" s="7"/>
      <c r="P2323" s="7"/>
      <c r="Q2323" s="7"/>
      <c r="R2323" s="7"/>
      <c r="S2323" s="31">
        <f t="shared" si="36"/>
        <v>58.12500000000001</v>
      </c>
      <c r="T2323" s="32"/>
    </row>
    <row r="2324" spans="1:20" s="26" customFormat="1" ht="8.25" customHeight="1">
      <c r="A2324" s="5">
        <v>256</v>
      </c>
      <c r="B2324" s="13" t="s">
        <v>360</v>
      </c>
      <c r="C2324" s="13" t="s">
        <v>1109</v>
      </c>
      <c r="D2324" s="14" t="s">
        <v>112</v>
      </c>
      <c r="E2324" s="15" t="s">
        <v>949</v>
      </c>
      <c r="F2324" s="7">
        <v>0</v>
      </c>
      <c r="G2324" s="7">
        <v>3.78</v>
      </c>
      <c r="H2324" s="7">
        <v>0</v>
      </c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31">
        <f t="shared" si="36"/>
        <v>3.78</v>
      </c>
      <c r="T2324" s="32"/>
    </row>
    <row r="2325" spans="1:20" s="26" customFormat="1" ht="8.25" customHeight="1">
      <c r="A2325" s="5">
        <v>161</v>
      </c>
      <c r="B2325" s="13" t="s">
        <v>2255</v>
      </c>
      <c r="C2325" s="13" t="s">
        <v>2256</v>
      </c>
      <c r="D2325" s="14" t="s">
        <v>112</v>
      </c>
      <c r="E2325" s="15" t="s">
        <v>2157</v>
      </c>
      <c r="F2325" s="7">
        <v>0</v>
      </c>
      <c r="G2325" s="7">
        <v>0</v>
      </c>
      <c r="H2325" s="7">
        <v>8.100000000000001</v>
      </c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31">
        <f t="shared" si="36"/>
        <v>8.100000000000001</v>
      </c>
      <c r="T2325" s="33"/>
    </row>
    <row r="2326" spans="1:20" s="26" customFormat="1" ht="8.25" customHeight="1">
      <c r="A2326" s="5">
        <v>21</v>
      </c>
      <c r="B2326" s="13" t="s">
        <v>3176</v>
      </c>
      <c r="C2326" s="13" t="s">
        <v>212</v>
      </c>
      <c r="D2326" s="14" t="s">
        <v>112</v>
      </c>
      <c r="E2326" s="15" t="s">
        <v>3162</v>
      </c>
      <c r="F2326" s="7">
        <v>20.199999999999996</v>
      </c>
      <c r="G2326" s="7">
        <v>24.105</v>
      </c>
      <c r="H2326" s="7">
        <v>5.5575</v>
      </c>
      <c r="I2326" s="7"/>
      <c r="J2326" s="7"/>
      <c r="K2326" s="7"/>
      <c r="L2326" s="7"/>
      <c r="M2326" s="7">
        <v>3.6</v>
      </c>
      <c r="N2326" s="7"/>
      <c r="O2326" s="7"/>
      <c r="P2326" s="7"/>
      <c r="Q2326" s="7"/>
      <c r="R2326" s="7"/>
      <c r="S2326" s="31">
        <f t="shared" si="36"/>
        <v>53.46249999999999</v>
      </c>
      <c r="T2326" s="33"/>
    </row>
    <row r="2327" spans="1:20" s="26" customFormat="1" ht="8.25" customHeight="1">
      <c r="A2327" s="5">
        <v>371</v>
      </c>
      <c r="B2327" s="13" t="s">
        <v>2450</v>
      </c>
      <c r="C2327" s="13" t="s">
        <v>3647</v>
      </c>
      <c r="D2327" s="14" t="s">
        <v>112</v>
      </c>
      <c r="E2327" s="15" t="s">
        <v>3472</v>
      </c>
      <c r="F2327" s="7">
        <v>2.7</v>
      </c>
      <c r="G2327" s="7">
        <v>0</v>
      </c>
      <c r="H2327" s="7">
        <v>0</v>
      </c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31">
        <f t="shared" si="36"/>
        <v>2.7</v>
      </c>
      <c r="T2327" s="33"/>
    </row>
    <row r="2328" spans="1:20" s="26" customFormat="1" ht="8.25" customHeight="1">
      <c r="A2328" s="5">
        <v>446</v>
      </c>
      <c r="B2328" s="13" t="s">
        <v>4058</v>
      </c>
      <c r="C2328" s="13" t="s">
        <v>4059</v>
      </c>
      <c r="D2328" s="14" t="s">
        <v>112</v>
      </c>
      <c r="E2328" s="15" t="s">
        <v>3756</v>
      </c>
      <c r="F2328" s="7">
        <v>1.5</v>
      </c>
      <c r="G2328" s="7">
        <v>0</v>
      </c>
      <c r="H2328" s="7">
        <v>0</v>
      </c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31">
        <f t="shared" si="36"/>
        <v>1.5</v>
      </c>
      <c r="T2328" s="33"/>
    </row>
    <row r="2329" spans="1:20" s="26" customFormat="1" ht="8.25" customHeight="1">
      <c r="A2329" s="5">
        <v>242</v>
      </c>
      <c r="B2329" s="13" t="s">
        <v>3339</v>
      </c>
      <c r="C2329" s="13" t="s">
        <v>4457</v>
      </c>
      <c r="D2329" s="14" t="s">
        <v>112</v>
      </c>
      <c r="E2329" s="15" t="s">
        <v>4334</v>
      </c>
      <c r="F2329" s="7">
        <v>0</v>
      </c>
      <c r="G2329" s="7">
        <v>3.78</v>
      </c>
      <c r="H2329" s="7">
        <v>0</v>
      </c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31">
        <f t="shared" si="36"/>
        <v>3.78</v>
      </c>
      <c r="T2329" s="33"/>
    </row>
    <row r="2330" spans="1:20" s="26" customFormat="1" ht="8.25" customHeight="1">
      <c r="A2330" s="5">
        <v>87</v>
      </c>
      <c r="B2330" s="17" t="s">
        <v>5155</v>
      </c>
      <c r="C2330" s="17" t="s">
        <v>5156</v>
      </c>
      <c r="D2330" s="14" t="s">
        <v>5157</v>
      </c>
      <c r="E2330" s="15" t="s">
        <v>665</v>
      </c>
      <c r="F2330" s="7">
        <v>0</v>
      </c>
      <c r="G2330" s="7">
        <v>0</v>
      </c>
      <c r="H2330" s="7">
        <v>0</v>
      </c>
      <c r="I2330" s="7"/>
      <c r="J2330" s="7"/>
      <c r="K2330" s="7"/>
      <c r="L2330" s="7"/>
      <c r="M2330" s="7"/>
      <c r="N2330" s="7"/>
      <c r="O2330" s="7"/>
      <c r="P2330" s="7"/>
      <c r="Q2330" s="7">
        <v>18.14</v>
      </c>
      <c r="R2330" s="7"/>
      <c r="S2330" s="31">
        <f t="shared" si="36"/>
        <v>18.14</v>
      </c>
      <c r="T2330" s="32"/>
    </row>
    <row r="2331" spans="1:20" s="26" customFormat="1" ht="8.25" customHeight="1">
      <c r="A2331" s="5">
        <v>139</v>
      </c>
      <c r="B2331" s="13" t="s">
        <v>771</v>
      </c>
      <c r="C2331" s="13" t="s">
        <v>772</v>
      </c>
      <c r="D2331" s="14" t="s">
        <v>773</v>
      </c>
      <c r="E2331" s="15" t="s">
        <v>5462</v>
      </c>
      <c r="F2331" s="7">
        <v>3.78</v>
      </c>
      <c r="G2331" s="7">
        <v>1.8</v>
      </c>
      <c r="H2331" s="7">
        <v>3.24</v>
      </c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31">
        <f t="shared" si="36"/>
        <v>8.82</v>
      </c>
      <c r="T2331" s="32"/>
    </row>
    <row r="2332" spans="1:20" s="26" customFormat="1" ht="8.25" customHeight="1">
      <c r="A2332" s="12">
        <v>291</v>
      </c>
      <c r="B2332" s="17" t="s">
        <v>308</v>
      </c>
      <c r="C2332" s="17" t="s">
        <v>309</v>
      </c>
      <c r="D2332" s="14" t="s">
        <v>73</v>
      </c>
      <c r="E2332" s="15" t="s">
        <v>9</v>
      </c>
      <c r="F2332" s="7">
        <v>0</v>
      </c>
      <c r="G2332" s="7">
        <v>1.8</v>
      </c>
      <c r="H2332" s="7">
        <v>0</v>
      </c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31">
        <f t="shared" si="36"/>
        <v>1.8</v>
      </c>
      <c r="T2332" s="32"/>
    </row>
    <row r="2333" spans="1:20" s="26" customFormat="1" ht="8.25" customHeight="1">
      <c r="A2333" s="12">
        <v>78</v>
      </c>
      <c r="B2333" s="13" t="s">
        <v>71</v>
      </c>
      <c r="C2333" s="13" t="s">
        <v>72</v>
      </c>
      <c r="D2333" s="14" t="s">
        <v>73</v>
      </c>
      <c r="E2333" s="15" t="s">
        <v>9</v>
      </c>
      <c r="F2333" s="7">
        <v>0</v>
      </c>
      <c r="G2333" s="7">
        <v>4.32</v>
      </c>
      <c r="H2333" s="7">
        <v>14.399999999999999</v>
      </c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31">
        <f t="shared" si="36"/>
        <v>18.72</v>
      </c>
      <c r="T2333" s="32"/>
    </row>
    <row r="2334" spans="1:20" s="26" customFormat="1" ht="8.25" customHeight="1">
      <c r="A2334" s="12">
        <v>161</v>
      </c>
      <c r="B2334" s="13" t="s">
        <v>211</v>
      </c>
      <c r="C2334" s="13" t="s">
        <v>212</v>
      </c>
      <c r="D2334" s="14" t="s">
        <v>73</v>
      </c>
      <c r="E2334" s="15" t="s">
        <v>5461</v>
      </c>
      <c r="F2334" s="7">
        <v>2.7</v>
      </c>
      <c r="G2334" s="7">
        <v>3.6</v>
      </c>
      <c r="H2334" s="7">
        <v>0</v>
      </c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31">
        <f t="shared" si="36"/>
        <v>6.300000000000001</v>
      </c>
      <c r="T2334" s="32"/>
    </row>
    <row r="2335" spans="1:20" s="26" customFormat="1" ht="8.25" customHeight="1">
      <c r="A2335" s="5">
        <v>243</v>
      </c>
      <c r="B2335" s="13" t="s">
        <v>540</v>
      </c>
      <c r="C2335" s="13" t="s">
        <v>541</v>
      </c>
      <c r="D2335" s="14" t="s">
        <v>73</v>
      </c>
      <c r="E2335" s="15" t="s">
        <v>342</v>
      </c>
      <c r="F2335" s="7">
        <v>0</v>
      </c>
      <c r="G2335" s="7">
        <v>0</v>
      </c>
      <c r="H2335" s="7">
        <v>3.24</v>
      </c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31">
        <f t="shared" si="36"/>
        <v>3.24</v>
      </c>
      <c r="T2335" s="32"/>
    </row>
    <row r="2336" spans="1:20" s="26" customFormat="1" ht="8.25" customHeight="1">
      <c r="A2336" s="5">
        <v>136</v>
      </c>
      <c r="B2336" s="13" t="s">
        <v>448</v>
      </c>
      <c r="C2336" s="13" t="s">
        <v>449</v>
      </c>
      <c r="D2336" s="14" t="s">
        <v>73</v>
      </c>
      <c r="E2336" s="15" t="s">
        <v>342</v>
      </c>
      <c r="F2336" s="7">
        <v>4.5</v>
      </c>
      <c r="G2336" s="7">
        <v>3.705</v>
      </c>
      <c r="H2336" s="7">
        <v>0</v>
      </c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31">
        <f t="shared" si="36"/>
        <v>8.205</v>
      </c>
      <c r="T2336" s="32"/>
    </row>
    <row r="2337" spans="1:20" s="26" customFormat="1" ht="8.25" customHeight="1">
      <c r="A2337" s="5">
        <v>243</v>
      </c>
      <c r="B2337" s="17" t="s">
        <v>4974</v>
      </c>
      <c r="C2337" s="17" t="s">
        <v>4975</v>
      </c>
      <c r="D2337" s="14" t="s">
        <v>4973</v>
      </c>
      <c r="E2337" s="15" t="s">
        <v>342</v>
      </c>
      <c r="F2337" s="7">
        <v>0</v>
      </c>
      <c r="G2337" s="7">
        <v>0</v>
      </c>
      <c r="H2337" s="7">
        <v>0</v>
      </c>
      <c r="I2337" s="7"/>
      <c r="J2337" s="7"/>
      <c r="K2337" s="7"/>
      <c r="L2337" s="7"/>
      <c r="M2337" s="7"/>
      <c r="N2337" s="7">
        <v>3.6</v>
      </c>
      <c r="O2337" s="7"/>
      <c r="P2337" s="7"/>
      <c r="Q2337" s="7"/>
      <c r="R2337" s="7"/>
      <c r="S2337" s="31">
        <f t="shared" si="36"/>
        <v>3.6</v>
      </c>
      <c r="T2337" s="32"/>
    </row>
    <row r="2338" spans="1:20" s="26" customFormat="1" ht="8.25" customHeight="1">
      <c r="A2338" s="5">
        <v>164</v>
      </c>
      <c r="B2338" s="13" t="s">
        <v>767</v>
      </c>
      <c r="C2338" s="13" t="s">
        <v>814</v>
      </c>
      <c r="D2338" s="13" t="s">
        <v>73</v>
      </c>
      <c r="E2338" s="18" t="s">
        <v>949</v>
      </c>
      <c r="F2338" s="7">
        <v>4.5</v>
      </c>
      <c r="G2338" s="7">
        <v>0</v>
      </c>
      <c r="H2338" s="7">
        <v>3.24</v>
      </c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31">
        <f t="shared" si="36"/>
        <v>7.74</v>
      </c>
      <c r="T2338" s="32"/>
    </row>
    <row r="2339" spans="1:20" s="26" customFormat="1" ht="8.25" customHeight="1">
      <c r="A2339" s="5">
        <v>73</v>
      </c>
      <c r="B2339" s="13" t="s">
        <v>1267</v>
      </c>
      <c r="C2339" s="13" t="s">
        <v>1268</v>
      </c>
      <c r="D2339" s="14" t="s">
        <v>73</v>
      </c>
      <c r="E2339" s="15" t="s">
        <v>1227</v>
      </c>
      <c r="F2339" s="7">
        <v>1.8</v>
      </c>
      <c r="G2339" s="7">
        <v>10.29</v>
      </c>
      <c r="H2339" s="7">
        <v>8.100000000000001</v>
      </c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31">
        <f t="shared" si="36"/>
        <v>20.19</v>
      </c>
      <c r="T2339" s="32"/>
    </row>
    <row r="2340" spans="1:20" s="26" customFormat="1" ht="8.25" customHeight="1">
      <c r="A2340" s="5">
        <v>243</v>
      </c>
      <c r="B2340" s="13" t="s">
        <v>1651</v>
      </c>
      <c r="C2340" s="13" t="s">
        <v>1652</v>
      </c>
      <c r="D2340" s="14" t="s">
        <v>73</v>
      </c>
      <c r="E2340" s="15" t="s">
        <v>1521</v>
      </c>
      <c r="F2340" s="7">
        <v>4.5</v>
      </c>
      <c r="G2340" s="7">
        <v>0</v>
      </c>
      <c r="H2340" s="7">
        <v>0</v>
      </c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31">
        <f t="shared" si="36"/>
        <v>4.5</v>
      </c>
      <c r="T2340" s="32"/>
    </row>
    <row r="2341" spans="1:20" s="26" customFormat="1" ht="8.25" customHeight="1">
      <c r="A2341" s="5">
        <v>283</v>
      </c>
      <c r="B2341" s="13" t="s">
        <v>1694</v>
      </c>
      <c r="C2341" s="13" t="s">
        <v>1695</v>
      </c>
      <c r="D2341" s="14" t="s">
        <v>73</v>
      </c>
      <c r="E2341" s="15" t="s">
        <v>1521</v>
      </c>
      <c r="F2341" s="7">
        <v>0</v>
      </c>
      <c r="G2341" s="7">
        <v>0</v>
      </c>
      <c r="H2341" s="7">
        <v>3.24</v>
      </c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31">
        <f t="shared" si="36"/>
        <v>3.24</v>
      </c>
      <c r="T2341" s="32"/>
    </row>
    <row r="2342" spans="1:20" s="26" customFormat="1" ht="8.25" customHeight="1">
      <c r="A2342" s="12">
        <v>29</v>
      </c>
      <c r="B2342" s="17" t="s">
        <v>1820</v>
      </c>
      <c r="C2342" s="17" t="s">
        <v>1821</v>
      </c>
      <c r="D2342" s="14" t="s">
        <v>73</v>
      </c>
      <c r="E2342" s="15" t="s">
        <v>5453</v>
      </c>
      <c r="F2342" s="7">
        <v>7.2</v>
      </c>
      <c r="G2342" s="7">
        <v>0</v>
      </c>
      <c r="H2342" s="7">
        <v>16.74</v>
      </c>
      <c r="I2342" s="7"/>
      <c r="J2342" s="7"/>
      <c r="K2342" s="7"/>
      <c r="L2342" s="7"/>
      <c r="M2342" s="7"/>
      <c r="N2342" s="7"/>
      <c r="O2342" s="7"/>
      <c r="P2342" s="7"/>
      <c r="Q2342" s="7">
        <v>25.92</v>
      </c>
      <c r="R2342" s="7"/>
      <c r="S2342" s="31">
        <f t="shared" si="36"/>
        <v>49.86</v>
      </c>
      <c r="T2342" s="32"/>
    </row>
    <row r="2343" spans="1:20" s="26" customFormat="1" ht="8.25" customHeight="1">
      <c r="A2343" s="5">
        <v>24</v>
      </c>
      <c r="B2343" s="13" t="s">
        <v>2161</v>
      </c>
      <c r="C2343" s="13" t="s">
        <v>449</v>
      </c>
      <c r="D2343" s="14" t="s">
        <v>73</v>
      </c>
      <c r="E2343" s="15" t="s">
        <v>5454</v>
      </c>
      <c r="F2343" s="7">
        <v>12</v>
      </c>
      <c r="G2343" s="7">
        <v>21.48</v>
      </c>
      <c r="H2343" s="7">
        <v>31.5</v>
      </c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31">
        <f t="shared" si="36"/>
        <v>64.98</v>
      </c>
      <c r="T2343" s="32"/>
    </row>
    <row r="2344" spans="1:20" s="26" customFormat="1" ht="8.25" customHeight="1">
      <c r="A2344" s="5">
        <v>291</v>
      </c>
      <c r="B2344" s="13" t="s">
        <v>2728</v>
      </c>
      <c r="C2344" s="13" t="s">
        <v>2729</v>
      </c>
      <c r="D2344" s="14" t="s">
        <v>73</v>
      </c>
      <c r="E2344" s="15" t="s">
        <v>2520</v>
      </c>
      <c r="F2344" s="7">
        <v>0</v>
      </c>
      <c r="G2344" s="7">
        <v>0</v>
      </c>
      <c r="H2344" s="7">
        <v>3.24</v>
      </c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31">
        <f t="shared" si="36"/>
        <v>3.24</v>
      </c>
      <c r="T2344" s="33"/>
    </row>
    <row r="2345" spans="1:20" s="26" customFormat="1" ht="8.25" customHeight="1">
      <c r="A2345" s="5">
        <v>243</v>
      </c>
      <c r="B2345" s="13" t="s">
        <v>2411</v>
      </c>
      <c r="C2345" s="13" t="s">
        <v>2685</v>
      </c>
      <c r="D2345" s="14" t="s">
        <v>73</v>
      </c>
      <c r="E2345" s="15" t="s">
        <v>2520</v>
      </c>
      <c r="F2345" s="7">
        <v>4.5</v>
      </c>
      <c r="G2345" s="7">
        <v>0</v>
      </c>
      <c r="H2345" s="7">
        <v>0</v>
      </c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31">
        <f t="shared" si="36"/>
        <v>4.5</v>
      </c>
      <c r="T2345" s="33"/>
    </row>
    <row r="2346" spans="1:20" s="26" customFormat="1" ht="8.25" customHeight="1">
      <c r="A2346" s="5">
        <v>335</v>
      </c>
      <c r="B2346" s="13" t="s">
        <v>3054</v>
      </c>
      <c r="C2346" s="13" t="s">
        <v>3055</v>
      </c>
      <c r="D2346" s="14" t="s">
        <v>73</v>
      </c>
      <c r="E2346" s="15" t="s">
        <v>2869</v>
      </c>
      <c r="F2346" s="7">
        <v>2.7</v>
      </c>
      <c r="G2346" s="7">
        <v>0</v>
      </c>
      <c r="H2346" s="7">
        <v>0</v>
      </c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31">
        <f t="shared" si="36"/>
        <v>2.7</v>
      </c>
      <c r="T2346" s="33"/>
    </row>
    <row r="2347" spans="1:20" s="26" customFormat="1" ht="8.25" customHeight="1">
      <c r="A2347" s="5">
        <v>267</v>
      </c>
      <c r="B2347" s="13" t="s">
        <v>2411</v>
      </c>
      <c r="C2347" s="13" t="s">
        <v>2685</v>
      </c>
      <c r="D2347" s="14" t="s">
        <v>73</v>
      </c>
      <c r="E2347" s="15" t="s">
        <v>2869</v>
      </c>
      <c r="F2347" s="7">
        <v>1.08</v>
      </c>
      <c r="G2347" s="7">
        <v>0</v>
      </c>
      <c r="H2347" s="7">
        <v>3.24</v>
      </c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31">
        <f t="shared" si="36"/>
        <v>4.32</v>
      </c>
      <c r="T2347" s="33"/>
    </row>
    <row r="2348" spans="1:20" s="26" customFormat="1" ht="8.25" customHeight="1">
      <c r="A2348" s="5">
        <v>217</v>
      </c>
      <c r="B2348" s="13" t="s">
        <v>2990</v>
      </c>
      <c r="C2348" s="13" t="s">
        <v>2991</v>
      </c>
      <c r="D2348" s="14" t="s">
        <v>73</v>
      </c>
      <c r="E2348" s="15" t="s">
        <v>2869</v>
      </c>
      <c r="F2348" s="7">
        <v>5.580000000000001</v>
      </c>
      <c r="G2348" s="7">
        <v>0</v>
      </c>
      <c r="H2348" s="7">
        <v>0</v>
      </c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31">
        <f t="shared" si="36"/>
        <v>5.580000000000001</v>
      </c>
      <c r="T2348" s="33"/>
    </row>
    <row r="2349" spans="1:20" s="26" customFormat="1" ht="8.25" customHeight="1">
      <c r="A2349" s="5">
        <v>161</v>
      </c>
      <c r="B2349" s="13" t="s">
        <v>3251</v>
      </c>
      <c r="C2349" s="13" t="s">
        <v>3252</v>
      </c>
      <c r="D2349" s="14" t="s">
        <v>73</v>
      </c>
      <c r="E2349" s="15" t="s">
        <v>3162</v>
      </c>
      <c r="F2349" s="7">
        <v>0</v>
      </c>
      <c r="G2349" s="7">
        <v>0</v>
      </c>
      <c r="H2349" s="7">
        <v>9</v>
      </c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31">
        <f t="shared" si="36"/>
        <v>9</v>
      </c>
      <c r="T2349" s="33"/>
    </row>
    <row r="2350" spans="1:20" s="26" customFormat="1" ht="8.25" customHeight="1">
      <c r="A2350" s="5">
        <v>69</v>
      </c>
      <c r="B2350" s="13" t="s">
        <v>3213</v>
      </c>
      <c r="C2350" s="13" t="s">
        <v>3214</v>
      </c>
      <c r="D2350" s="14" t="s">
        <v>73</v>
      </c>
      <c r="E2350" s="15" t="s">
        <v>3162</v>
      </c>
      <c r="F2350" s="7">
        <v>0</v>
      </c>
      <c r="G2350" s="7">
        <v>19.09</v>
      </c>
      <c r="H2350" s="7">
        <v>0</v>
      </c>
      <c r="I2350" s="7"/>
      <c r="J2350" s="7"/>
      <c r="K2350" s="7"/>
      <c r="L2350" s="7"/>
      <c r="M2350" s="7"/>
      <c r="N2350" s="7">
        <v>3.6</v>
      </c>
      <c r="O2350" s="7"/>
      <c r="P2350" s="7"/>
      <c r="Q2350" s="7"/>
      <c r="R2350" s="7"/>
      <c r="S2350" s="31">
        <f t="shared" si="36"/>
        <v>22.69</v>
      </c>
      <c r="T2350" s="33"/>
    </row>
    <row r="2351" spans="1:20" s="26" customFormat="1" ht="8.25" customHeight="1">
      <c r="A2351" s="5">
        <v>78</v>
      </c>
      <c r="B2351" s="13" t="s">
        <v>3495</v>
      </c>
      <c r="C2351" s="13" t="s">
        <v>3496</v>
      </c>
      <c r="D2351" s="14" t="s">
        <v>73</v>
      </c>
      <c r="E2351" s="15" t="s">
        <v>3472</v>
      </c>
      <c r="F2351" s="7">
        <v>7.7</v>
      </c>
      <c r="G2351" s="7">
        <v>0</v>
      </c>
      <c r="H2351" s="7">
        <v>17.1</v>
      </c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31">
        <f t="shared" si="36"/>
        <v>24.8</v>
      </c>
      <c r="T2351" s="33"/>
    </row>
    <row r="2352" spans="1:20" s="26" customFormat="1" ht="8.25" customHeight="1">
      <c r="A2352" s="5">
        <v>45</v>
      </c>
      <c r="B2352" s="13" t="s">
        <v>3798</v>
      </c>
      <c r="C2352" s="13" t="s">
        <v>3799</v>
      </c>
      <c r="D2352" s="14" t="s">
        <v>73</v>
      </c>
      <c r="E2352" s="15" t="s">
        <v>3756</v>
      </c>
      <c r="F2352" s="7">
        <v>0</v>
      </c>
      <c r="G2352" s="7">
        <v>0</v>
      </c>
      <c r="H2352" s="7">
        <v>22.14</v>
      </c>
      <c r="I2352" s="7"/>
      <c r="J2352" s="7"/>
      <c r="K2352" s="7"/>
      <c r="L2352" s="7"/>
      <c r="M2352" s="7"/>
      <c r="N2352" s="7"/>
      <c r="O2352" s="7"/>
      <c r="P2352" s="7"/>
      <c r="Q2352" s="7">
        <v>18.14</v>
      </c>
      <c r="R2352" s="7"/>
      <c r="S2352" s="31">
        <f t="shared" si="36"/>
        <v>40.28</v>
      </c>
      <c r="T2352" s="33"/>
    </row>
    <row r="2353" spans="1:20" s="26" customFormat="1" ht="8.25" customHeight="1">
      <c r="A2353" s="5">
        <v>235</v>
      </c>
      <c r="B2353" s="13" t="s">
        <v>3909</v>
      </c>
      <c r="C2353" s="13" t="s">
        <v>3910</v>
      </c>
      <c r="D2353" s="14" t="s">
        <v>73</v>
      </c>
      <c r="E2353" s="15" t="s">
        <v>3756</v>
      </c>
      <c r="F2353" s="7">
        <v>7.2</v>
      </c>
      <c r="G2353" s="7">
        <v>0</v>
      </c>
      <c r="H2353" s="7">
        <v>0</v>
      </c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31">
        <f t="shared" si="36"/>
        <v>7.2</v>
      </c>
      <c r="T2353" s="33"/>
    </row>
    <row r="2354" spans="1:20" s="26" customFormat="1" ht="8.25" customHeight="1">
      <c r="A2354" s="5">
        <v>150</v>
      </c>
      <c r="B2354" s="13" t="s">
        <v>4152</v>
      </c>
      <c r="C2354" s="13" t="s">
        <v>4153</v>
      </c>
      <c r="D2354" s="14" t="s">
        <v>73</v>
      </c>
      <c r="E2354" s="15" t="s">
        <v>4088</v>
      </c>
      <c r="F2354" s="7">
        <v>1.08</v>
      </c>
      <c r="G2354" s="7">
        <v>7.32</v>
      </c>
      <c r="H2354" s="7">
        <v>0</v>
      </c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31">
        <f t="shared" si="36"/>
        <v>8.4</v>
      </c>
      <c r="T2354" s="33"/>
    </row>
    <row r="2355" spans="1:20" s="26" customFormat="1" ht="8.25" customHeight="1">
      <c r="A2355" s="5">
        <v>56</v>
      </c>
      <c r="B2355" s="13" t="s">
        <v>4108</v>
      </c>
      <c r="C2355" s="13" t="s">
        <v>4109</v>
      </c>
      <c r="D2355" s="14" t="s">
        <v>73</v>
      </c>
      <c r="E2355" s="15" t="s">
        <v>5458</v>
      </c>
      <c r="F2355" s="7">
        <v>0</v>
      </c>
      <c r="G2355" s="7">
        <v>0</v>
      </c>
      <c r="H2355" s="7">
        <v>20.34</v>
      </c>
      <c r="I2355" s="7"/>
      <c r="J2355" s="7"/>
      <c r="K2355" s="7"/>
      <c r="L2355" s="7"/>
      <c r="M2355" s="7"/>
      <c r="N2355" s="7">
        <v>10</v>
      </c>
      <c r="O2355" s="7"/>
      <c r="P2355" s="7"/>
      <c r="Q2355" s="7"/>
      <c r="R2355" s="7"/>
      <c r="S2355" s="31">
        <f t="shared" si="36"/>
        <v>30.34</v>
      </c>
      <c r="T2355" s="33"/>
    </row>
    <row r="2356" spans="1:20" s="26" customFormat="1" ht="8.25" customHeight="1">
      <c r="A2356" s="5">
        <v>365</v>
      </c>
      <c r="B2356" s="13" t="s">
        <v>2450</v>
      </c>
      <c r="C2356" s="13" t="s">
        <v>4548</v>
      </c>
      <c r="D2356" s="14" t="s">
        <v>73</v>
      </c>
      <c r="E2356" s="15" t="s">
        <v>4334</v>
      </c>
      <c r="F2356" s="7">
        <v>1.08</v>
      </c>
      <c r="G2356" s="7">
        <v>0</v>
      </c>
      <c r="H2356" s="7">
        <v>0</v>
      </c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31">
        <f t="shared" si="36"/>
        <v>1.08</v>
      </c>
      <c r="T2356" s="33"/>
    </row>
    <row r="2357" spans="1:20" s="26" customFormat="1" ht="8.25" customHeight="1">
      <c r="A2357" s="5">
        <v>372</v>
      </c>
      <c r="B2357" s="13" t="s">
        <v>923</v>
      </c>
      <c r="C2357" s="13" t="s">
        <v>924</v>
      </c>
      <c r="D2357" s="14" t="s">
        <v>925</v>
      </c>
      <c r="E2357" s="15" t="s">
        <v>665</v>
      </c>
      <c r="F2357" s="7">
        <v>1.08</v>
      </c>
      <c r="G2357" s="7">
        <v>0</v>
      </c>
      <c r="H2357" s="7">
        <v>0</v>
      </c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31">
        <f t="shared" si="36"/>
        <v>1.08</v>
      </c>
      <c r="T2357" s="32"/>
    </row>
    <row r="2358" spans="1:20" s="26" customFormat="1" ht="8.25" customHeight="1">
      <c r="A2358" s="5">
        <v>335</v>
      </c>
      <c r="B2358" s="13" t="s">
        <v>621</v>
      </c>
      <c r="C2358" s="13" t="s">
        <v>1187</v>
      </c>
      <c r="D2358" s="14" t="s">
        <v>925</v>
      </c>
      <c r="E2358" s="15" t="s">
        <v>949</v>
      </c>
      <c r="F2358" s="7">
        <v>0</v>
      </c>
      <c r="G2358" s="7">
        <v>1.8</v>
      </c>
      <c r="H2358" s="7">
        <v>0</v>
      </c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31">
        <f t="shared" si="36"/>
        <v>1.8</v>
      </c>
      <c r="T2358" s="32"/>
    </row>
    <row r="2359" spans="1:20" s="26" customFormat="1" ht="8.25" customHeight="1">
      <c r="A2359" s="5">
        <v>291</v>
      </c>
      <c r="B2359" s="17" t="s">
        <v>1066</v>
      </c>
      <c r="C2359" s="17" t="s">
        <v>1067</v>
      </c>
      <c r="D2359" s="14" t="s">
        <v>925</v>
      </c>
      <c r="E2359" s="15" t="s">
        <v>949</v>
      </c>
      <c r="F2359" s="7">
        <v>2.88</v>
      </c>
      <c r="G2359" s="7">
        <v>0</v>
      </c>
      <c r="H2359" s="7">
        <v>0</v>
      </c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31">
        <f t="shared" si="36"/>
        <v>2.88</v>
      </c>
      <c r="T2359" s="32"/>
    </row>
    <row r="2360" spans="1:20" s="26" customFormat="1" ht="8.25" customHeight="1">
      <c r="A2360" s="5">
        <v>385</v>
      </c>
      <c r="B2360" s="13" t="s">
        <v>1514</v>
      </c>
      <c r="C2360" s="13" t="s">
        <v>1515</v>
      </c>
      <c r="D2360" s="14" t="s">
        <v>925</v>
      </c>
      <c r="E2360" s="15" t="s">
        <v>1227</v>
      </c>
      <c r="F2360" s="7">
        <v>0.9</v>
      </c>
      <c r="G2360" s="7">
        <v>0</v>
      </c>
      <c r="H2360" s="7">
        <v>0</v>
      </c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31">
        <f t="shared" si="36"/>
        <v>0.9</v>
      </c>
      <c r="T2360" s="32"/>
    </row>
    <row r="2361" spans="1:20" s="26" customFormat="1" ht="8.25" customHeight="1">
      <c r="A2361" s="5">
        <v>335</v>
      </c>
      <c r="B2361" s="13" t="s">
        <v>621</v>
      </c>
      <c r="C2361" s="13" t="s">
        <v>1187</v>
      </c>
      <c r="D2361" s="14" t="s">
        <v>925</v>
      </c>
      <c r="E2361" s="15" t="s">
        <v>1227</v>
      </c>
      <c r="F2361" s="7">
        <v>0</v>
      </c>
      <c r="G2361" s="7">
        <v>1.8</v>
      </c>
      <c r="H2361" s="7">
        <v>0</v>
      </c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31">
        <f t="shared" si="36"/>
        <v>1.8</v>
      </c>
      <c r="T2361" s="32"/>
    </row>
    <row r="2362" spans="1:20" s="26" customFormat="1" ht="8.25" customHeight="1">
      <c r="A2362" s="5">
        <v>376</v>
      </c>
      <c r="B2362" s="13" t="s">
        <v>1498</v>
      </c>
      <c r="C2362" s="13" t="s">
        <v>1499</v>
      </c>
      <c r="D2362" s="14" t="s">
        <v>925</v>
      </c>
      <c r="E2362" s="15" t="s">
        <v>1227</v>
      </c>
      <c r="F2362" s="7">
        <v>1.08</v>
      </c>
      <c r="G2362" s="7">
        <v>0</v>
      </c>
      <c r="H2362" s="7">
        <v>0</v>
      </c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31">
        <f t="shared" si="36"/>
        <v>1.08</v>
      </c>
      <c r="T2362" s="32"/>
    </row>
    <row r="2363" spans="1:20" s="26" customFormat="1" ht="8.25" customHeight="1">
      <c r="A2363" s="5">
        <v>89</v>
      </c>
      <c r="B2363" s="13" t="s">
        <v>1066</v>
      </c>
      <c r="C2363" s="13" t="s">
        <v>1067</v>
      </c>
      <c r="D2363" s="14" t="s">
        <v>925</v>
      </c>
      <c r="E2363" s="15" t="s">
        <v>1521</v>
      </c>
      <c r="F2363" s="7">
        <v>0</v>
      </c>
      <c r="G2363" s="7">
        <v>14.65</v>
      </c>
      <c r="H2363" s="7">
        <v>3.24</v>
      </c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31">
        <f t="shared" si="36"/>
        <v>17.89</v>
      </c>
      <c r="T2363" s="32"/>
    </row>
    <row r="2364" spans="1:20" s="26" customFormat="1" ht="8.25" customHeight="1">
      <c r="A2364" s="12">
        <v>291</v>
      </c>
      <c r="B2364" s="13" t="s">
        <v>1066</v>
      </c>
      <c r="C2364" s="13" t="s">
        <v>1970</v>
      </c>
      <c r="D2364" s="14" t="s">
        <v>925</v>
      </c>
      <c r="E2364" s="15" t="s">
        <v>1792</v>
      </c>
      <c r="F2364" s="7">
        <v>0.9</v>
      </c>
      <c r="G2364" s="7">
        <v>0</v>
      </c>
      <c r="H2364" s="7">
        <v>0</v>
      </c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31">
        <f t="shared" si="36"/>
        <v>0.9</v>
      </c>
      <c r="T2364" s="32"/>
    </row>
    <row r="2365" spans="1:20" s="26" customFormat="1" ht="8.25" customHeight="1">
      <c r="A2365" s="12">
        <v>68</v>
      </c>
      <c r="B2365" s="17" t="s">
        <v>1850</v>
      </c>
      <c r="C2365" s="17" t="s">
        <v>1851</v>
      </c>
      <c r="D2365" s="14" t="s">
        <v>925</v>
      </c>
      <c r="E2365" s="15" t="s">
        <v>5453</v>
      </c>
      <c r="F2365" s="7">
        <v>5.4</v>
      </c>
      <c r="G2365" s="7">
        <v>13.07</v>
      </c>
      <c r="H2365" s="7">
        <v>0</v>
      </c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31">
        <f t="shared" si="36"/>
        <v>18.47</v>
      </c>
      <c r="T2365" s="32"/>
    </row>
    <row r="2366" spans="1:20" s="26" customFormat="1" ht="8.25" customHeight="1">
      <c r="A2366" s="12">
        <v>76</v>
      </c>
      <c r="B2366" s="13" t="s">
        <v>1822</v>
      </c>
      <c r="C2366" s="13" t="s">
        <v>2041</v>
      </c>
      <c r="D2366" s="14" t="s">
        <v>925</v>
      </c>
      <c r="E2366" s="15" t="s">
        <v>1977</v>
      </c>
      <c r="F2366" s="7">
        <v>0</v>
      </c>
      <c r="G2366" s="7">
        <v>10.09</v>
      </c>
      <c r="H2366" s="7">
        <v>7.5</v>
      </c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31">
        <f t="shared" si="36"/>
        <v>17.59</v>
      </c>
      <c r="T2366" s="32"/>
    </row>
    <row r="2367" spans="1:20" s="26" customFormat="1" ht="8.25" customHeight="1">
      <c r="A2367" s="5">
        <v>105</v>
      </c>
      <c r="B2367" s="13" t="s">
        <v>2588</v>
      </c>
      <c r="C2367" s="13" t="s">
        <v>2589</v>
      </c>
      <c r="D2367" s="13" t="s">
        <v>925</v>
      </c>
      <c r="E2367" s="18" t="s">
        <v>2520</v>
      </c>
      <c r="F2367" s="7">
        <v>0</v>
      </c>
      <c r="G2367" s="7">
        <v>0</v>
      </c>
      <c r="H2367" s="7">
        <v>13.5</v>
      </c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31">
        <f t="shared" si="36"/>
        <v>13.5</v>
      </c>
      <c r="T2367" s="33"/>
    </row>
    <row r="2368" spans="1:20" s="26" customFormat="1" ht="8.25" customHeight="1">
      <c r="A2368" s="5">
        <v>415</v>
      </c>
      <c r="B2368" s="13" t="s">
        <v>3136</v>
      </c>
      <c r="C2368" s="13" t="s">
        <v>3137</v>
      </c>
      <c r="D2368" s="14" t="s">
        <v>925</v>
      </c>
      <c r="E2368" s="15" t="s">
        <v>2869</v>
      </c>
      <c r="F2368" s="7">
        <v>1.08</v>
      </c>
      <c r="G2368" s="7">
        <v>0</v>
      </c>
      <c r="H2368" s="7">
        <v>0</v>
      </c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31">
        <f t="shared" si="36"/>
        <v>1.08</v>
      </c>
      <c r="T2368" s="33"/>
    </row>
    <row r="2369" spans="1:20" s="26" customFormat="1" ht="8.25" customHeight="1">
      <c r="A2369" s="5">
        <v>372</v>
      </c>
      <c r="B2369" s="13" t="s">
        <v>3101</v>
      </c>
      <c r="C2369" s="13" t="s">
        <v>3102</v>
      </c>
      <c r="D2369" s="14" t="s">
        <v>925</v>
      </c>
      <c r="E2369" s="15" t="s">
        <v>2869</v>
      </c>
      <c r="F2369" s="7">
        <v>0</v>
      </c>
      <c r="G2369" s="7">
        <v>1.8</v>
      </c>
      <c r="H2369" s="7">
        <v>0</v>
      </c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31">
        <f t="shared" si="36"/>
        <v>1.8</v>
      </c>
      <c r="T2369" s="33"/>
    </row>
    <row r="2370" spans="1:20" s="26" customFormat="1" ht="8.25" customHeight="1">
      <c r="A2370" s="5">
        <v>57</v>
      </c>
      <c r="B2370" s="13" t="s">
        <v>3201</v>
      </c>
      <c r="C2370" s="13" t="s">
        <v>3202</v>
      </c>
      <c r="D2370" s="14" t="s">
        <v>925</v>
      </c>
      <c r="E2370" s="15" t="s">
        <v>3162</v>
      </c>
      <c r="F2370" s="7">
        <v>0</v>
      </c>
      <c r="G2370" s="7">
        <v>23.29</v>
      </c>
      <c r="H2370" s="7">
        <v>3.24</v>
      </c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31">
        <f aca="true" t="shared" si="37" ref="S2370:S2433">SUM(F2370:R2370)</f>
        <v>26.53</v>
      </c>
      <c r="T2370" s="33"/>
    </row>
    <row r="2371" spans="1:20" s="26" customFormat="1" ht="8.25" customHeight="1">
      <c r="A2371" s="5">
        <v>120</v>
      </c>
      <c r="B2371" s="17" t="s">
        <v>3514</v>
      </c>
      <c r="C2371" s="17" t="s">
        <v>3515</v>
      </c>
      <c r="D2371" s="14" t="s">
        <v>925</v>
      </c>
      <c r="E2371" s="15" t="s">
        <v>3472</v>
      </c>
      <c r="F2371" s="7">
        <v>0</v>
      </c>
      <c r="G2371" s="7">
        <v>0</v>
      </c>
      <c r="H2371" s="7">
        <v>13.5</v>
      </c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31">
        <f t="shared" si="37"/>
        <v>13.5</v>
      </c>
      <c r="T2371" s="33"/>
    </row>
    <row r="2372" spans="1:20" s="26" customFormat="1" ht="8.25" customHeight="1">
      <c r="A2372" s="5">
        <v>461</v>
      </c>
      <c r="B2372" s="13" t="s">
        <v>3722</v>
      </c>
      <c r="C2372" s="13" t="s">
        <v>3723</v>
      </c>
      <c r="D2372" s="14" t="s">
        <v>925</v>
      </c>
      <c r="E2372" s="15" t="s">
        <v>3472</v>
      </c>
      <c r="F2372" s="7">
        <v>1.08</v>
      </c>
      <c r="G2372" s="7">
        <v>0</v>
      </c>
      <c r="H2372" s="7">
        <v>0</v>
      </c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31">
        <f t="shared" si="37"/>
        <v>1.08</v>
      </c>
      <c r="T2372" s="33"/>
    </row>
    <row r="2373" spans="1:20" s="26" customFormat="1" ht="8.25" customHeight="1">
      <c r="A2373" s="5">
        <v>305</v>
      </c>
      <c r="B2373" s="17" t="s">
        <v>3968</v>
      </c>
      <c r="C2373" s="17" t="s">
        <v>3969</v>
      </c>
      <c r="D2373" s="14" t="s">
        <v>925</v>
      </c>
      <c r="E2373" s="15" t="s">
        <v>3756</v>
      </c>
      <c r="F2373" s="7">
        <v>4.5</v>
      </c>
      <c r="G2373" s="7">
        <v>0</v>
      </c>
      <c r="H2373" s="7">
        <v>0</v>
      </c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31">
        <f t="shared" si="37"/>
        <v>4.5</v>
      </c>
      <c r="T2373" s="33"/>
    </row>
    <row r="2374" spans="1:20" s="26" customFormat="1" ht="8.25" customHeight="1">
      <c r="A2374" s="5">
        <v>77</v>
      </c>
      <c r="B2374" s="13" t="s">
        <v>3915</v>
      </c>
      <c r="C2374" s="13" t="s">
        <v>3916</v>
      </c>
      <c r="D2374" s="14" t="s">
        <v>925</v>
      </c>
      <c r="E2374" s="15" t="s">
        <v>3756</v>
      </c>
      <c r="F2374" s="7">
        <v>1.5</v>
      </c>
      <c r="G2374" s="7">
        <v>5.579999999999999</v>
      </c>
      <c r="H2374" s="7">
        <v>0</v>
      </c>
      <c r="I2374" s="7"/>
      <c r="J2374" s="7"/>
      <c r="K2374" s="7"/>
      <c r="L2374" s="7"/>
      <c r="M2374" s="7"/>
      <c r="N2374" s="7"/>
      <c r="O2374" s="7"/>
      <c r="P2374" s="7"/>
      <c r="Q2374" s="7">
        <v>18.14</v>
      </c>
      <c r="R2374" s="7"/>
      <c r="S2374" s="31">
        <f t="shared" si="37"/>
        <v>25.22</v>
      </c>
      <c r="T2374" s="33"/>
    </row>
    <row r="2375" spans="1:20" s="26" customFormat="1" ht="8.25" customHeight="1">
      <c r="A2375" s="5">
        <v>54</v>
      </c>
      <c r="B2375" s="13" t="s">
        <v>3915</v>
      </c>
      <c r="C2375" s="13" t="s">
        <v>4326</v>
      </c>
      <c r="D2375" s="14" t="s">
        <v>925</v>
      </c>
      <c r="E2375" s="15" t="s">
        <v>5458</v>
      </c>
      <c r="F2375" s="7">
        <v>0.9</v>
      </c>
      <c r="G2375" s="7">
        <v>4.32</v>
      </c>
      <c r="H2375" s="7">
        <v>0</v>
      </c>
      <c r="I2375" s="7"/>
      <c r="J2375" s="7"/>
      <c r="K2375" s="7"/>
      <c r="L2375" s="7"/>
      <c r="M2375" s="7"/>
      <c r="N2375" s="7"/>
      <c r="O2375" s="7"/>
      <c r="P2375" s="7"/>
      <c r="Q2375" s="7">
        <v>25.92</v>
      </c>
      <c r="R2375" s="7"/>
      <c r="S2375" s="31">
        <f t="shared" si="37"/>
        <v>31.14</v>
      </c>
      <c r="T2375" s="33"/>
    </row>
    <row r="2376" spans="1:20" s="26" customFormat="1" ht="8.25" customHeight="1">
      <c r="A2376" s="5">
        <v>365</v>
      </c>
      <c r="B2376" s="17" t="s">
        <v>4543</v>
      </c>
      <c r="C2376" s="17" t="s">
        <v>4544</v>
      </c>
      <c r="D2376" s="14" t="s">
        <v>925</v>
      </c>
      <c r="E2376" s="15" t="s">
        <v>4334</v>
      </c>
      <c r="F2376" s="7">
        <v>1.08</v>
      </c>
      <c r="G2376" s="7">
        <v>0</v>
      </c>
      <c r="H2376" s="7">
        <v>0</v>
      </c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31">
        <f t="shared" si="37"/>
        <v>1.08</v>
      </c>
      <c r="T2376" s="33"/>
    </row>
    <row r="2377" spans="1:20" s="26" customFormat="1" ht="8.25" customHeight="1">
      <c r="A2377" s="5">
        <v>324</v>
      </c>
      <c r="B2377" s="13" t="s">
        <v>3369</v>
      </c>
      <c r="C2377" s="13" t="s">
        <v>2649</v>
      </c>
      <c r="D2377" s="14" t="s">
        <v>3370</v>
      </c>
      <c r="E2377" s="15" t="s">
        <v>3162</v>
      </c>
      <c r="F2377" s="7">
        <v>0</v>
      </c>
      <c r="G2377" s="7">
        <v>3</v>
      </c>
      <c r="H2377" s="7">
        <v>0</v>
      </c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31">
        <f t="shared" si="37"/>
        <v>3</v>
      </c>
      <c r="T2377" s="33"/>
    </row>
    <row r="2378" spans="1:20" s="26" customFormat="1" ht="8.25" customHeight="1">
      <c r="A2378" s="5">
        <v>376</v>
      </c>
      <c r="B2378" s="13" t="s">
        <v>1760</v>
      </c>
      <c r="C2378" s="13" t="s">
        <v>1761</v>
      </c>
      <c r="D2378" s="14" t="s">
        <v>1762</v>
      </c>
      <c r="E2378" s="15" t="s">
        <v>1521</v>
      </c>
      <c r="F2378" s="7">
        <v>1.08</v>
      </c>
      <c r="G2378" s="7">
        <v>0</v>
      </c>
      <c r="H2378" s="7">
        <v>0</v>
      </c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31">
        <f t="shared" si="37"/>
        <v>1.08</v>
      </c>
      <c r="T2378" s="33"/>
    </row>
    <row r="2379" spans="1:20" s="26" customFormat="1" ht="8.25" customHeight="1">
      <c r="A2379" s="5">
        <v>219</v>
      </c>
      <c r="B2379" s="13" t="s">
        <v>2255</v>
      </c>
      <c r="C2379" s="13" t="s">
        <v>2671</v>
      </c>
      <c r="D2379" s="14" t="s">
        <v>1762</v>
      </c>
      <c r="E2379" s="15" t="s">
        <v>2520</v>
      </c>
      <c r="F2379" s="7">
        <v>5.200000000000001</v>
      </c>
      <c r="G2379" s="7">
        <v>0</v>
      </c>
      <c r="H2379" s="7">
        <v>0</v>
      </c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31">
        <f t="shared" si="37"/>
        <v>5.200000000000001</v>
      </c>
      <c r="T2379" s="33"/>
    </row>
    <row r="2380" spans="1:20" s="26" customFormat="1" ht="8.25" customHeight="1">
      <c r="A2380" s="5">
        <v>18</v>
      </c>
      <c r="B2380" s="13" t="s">
        <v>2527</v>
      </c>
      <c r="C2380" s="13" t="s">
        <v>2528</v>
      </c>
      <c r="D2380" s="14" t="s">
        <v>1762</v>
      </c>
      <c r="E2380" s="15" t="s">
        <v>2520</v>
      </c>
      <c r="F2380" s="7">
        <v>5.56</v>
      </c>
      <c r="G2380" s="7">
        <v>43.06</v>
      </c>
      <c r="H2380" s="7">
        <v>24.599999999999998</v>
      </c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31">
        <f t="shared" si="37"/>
        <v>73.22</v>
      </c>
      <c r="T2380" s="33"/>
    </row>
    <row r="2381" spans="1:20" s="26" customFormat="1" ht="8.25" customHeight="1">
      <c r="A2381" s="5">
        <v>64</v>
      </c>
      <c r="B2381" s="13" t="s">
        <v>2890</v>
      </c>
      <c r="C2381" s="13" t="s">
        <v>2891</v>
      </c>
      <c r="D2381" s="14" t="s">
        <v>1762</v>
      </c>
      <c r="E2381" s="15" t="s">
        <v>2869</v>
      </c>
      <c r="F2381" s="7">
        <v>4.799999999999999</v>
      </c>
      <c r="G2381" s="7">
        <v>16.48</v>
      </c>
      <c r="H2381" s="7">
        <v>3.24</v>
      </c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31">
        <f t="shared" si="37"/>
        <v>24.520000000000003</v>
      </c>
      <c r="T2381" s="33"/>
    </row>
    <row r="2382" spans="1:20" s="26" customFormat="1" ht="8.25" customHeight="1">
      <c r="A2382" s="5">
        <v>40</v>
      </c>
      <c r="B2382" s="17" t="s">
        <v>2880</v>
      </c>
      <c r="C2382" s="17" t="s">
        <v>1906</v>
      </c>
      <c r="D2382" s="14" t="s">
        <v>1762</v>
      </c>
      <c r="E2382" s="15" t="s">
        <v>5455</v>
      </c>
      <c r="F2382" s="7">
        <v>0</v>
      </c>
      <c r="G2382" s="7">
        <v>8.78</v>
      </c>
      <c r="H2382" s="7">
        <v>27</v>
      </c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31">
        <f t="shared" si="37"/>
        <v>35.78</v>
      </c>
      <c r="T2382" s="33"/>
    </row>
    <row r="2383" spans="1:20" s="26" customFormat="1" ht="8.25" customHeight="1">
      <c r="A2383" s="5">
        <v>420</v>
      </c>
      <c r="B2383" s="13" t="s">
        <v>3679</v>
      </c>
      <c r="C2383" s="13" t="s">
        <v>3680</v>
      </c>
      <c r="D2383" s="14" t="s">
        <v>1762</v>
      </c>
      <c r="E2383" s="15" t="s">
        <v>3472</v>
      </c>
      <c r="F2383" s="7">
        <v>1.8</v>
      </c>
      <c r="G2383" s="7">
        <v>0</v>
      </c>
      <c r="H2383" s="7">
        <v>0</v>
      </c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31">
        <f t="shared" si="37"/>
        <v>1.8</v>
      </c>
      <c r="T2383" s="33"/>
    </row>
    <row r="2384" spans="1:20" s="26" customFormat="1" ht="8.25" customHeight="1">
      <c r="A2384" s="5">
        <v>420</v>
      </c>
      <c r="B2384" s="13" t="s">
        <v>4035</v>
      </c>
      <c r="C2384" s="13" t="s">
        <v>4036</v>
      </c>
      <c r="D2384" s="14" t="s">
        <v>1762</v>
      </c>
      <c r="E2384" s="15" t="s">
        <v>3756</v>
      </c>
      <c r="F2384" s="7">
        <v>0</v>
      </c>
      <c r="G2384" s="7">
        <v>1.8</v>
      </c>
      <c r="H2384" s="7">
        <v>0</v>
      </c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31">
        <f t="shared" si="37"/>
        <v>1.8</v>
      </c>
      <c r="T2384" s="33"/>
    </row>
    <row r="2385" spans="1:20" s="26" customFormat="1" ht="8.25" customHeight="1">
      <c r="A2385" s="5">
        <v>261</v>
      </c>
      <c r="B2385" s="17" t="s">
        <v>3225</v>
      </c>
      <c r="C2385" s="17" t="s">
        <v>327</v>
      </c>
      <c r="D2385" s="14" t="s">
        <v>1762</v>
      </c>
      <c r="E2385" s="15" t="s">
        <v>4088</v>
      </c>
      <c r="F2385" s="7">
        <v>0</v>
      </c>
      <c r="G2385" s="7">
        <v>0</v>
      </c>
      <c r="H2385" s="7">
        <v>3.24</v>
      </c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31">
        <f t="shared" si="37"/>
        <v>3.24</v>
      </c>
      <c r="T2385" s="33"/>
    </row>
    <row r="2386" spans="1:20" s="26" customFormat="1" ht="8.25" customHeight="1">
      <c r="A2386" s="12">
        <v>243</v>
      </c>
      <c r="B2386" s="13" t="s">
        <v>4923</v>
      </c>
      <c r="C2386" s="13" t="s">
        <v>4924</v>
      </c>
      <c r="D2386" s="14" t="s">
        <v>4925</v>
      </c>
      <c r="E2386" s="15" t="s">
        <v>9</v>
      </c>
      <c r="F2386" s="7">
        <v>0</v>
      </c>
      <c r="G2386" s="7">
        <v>0</v>
      </c>
      <c r="H2386" s="7">
        <v>0</v>
      </c>
      <c r="I2386" s="7"/>
      <c r="J2386" s="7"/>
      <c r="K2386" s="7"/>
      <c r="L2386" s="7"/>
      <c r="M2386" s="7">
        <v>3.6</v>
      </c>
      <c r="N2386" s="7"/>
      <c r="O2386" s="7"/>
      <c r="P2386" s="7"/>
      <c r="Q2386" s="7"/>
      <c r="R2386" s="7"/>
      <c r="S2386" s="31">
        <f t="shared" si="37"/>
        <v>3.6</v>
      </c>
      <c r="T2386" s="32"/>
    </row>
    <row r="2387" spans="1:20" s="26" customFormat="1" ht="8.25" customHeight="1">
      <c r="A2387" s="12">
        <v>291</v>
      </c>
      <c r="B2387" s="13" t="s">
        <v>290</v>
      </c>
      <c r="C2387" s="13" t="s">
        <v>291</v>
      </c>
      <c r="D2387" s="14" t="s">
        <v>258</v>
      </c>
      <c r="E2387" s="15" t="s">
        <v>9</v>
      </c>
      <c r="F2387" s="7">
        <v>0</v>
      </c>
      <c r="G2387" s="7">
        <v>1.8</v>
      </c>
      <c r="H2387" s="7">
        <v>0</v>
      </c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31">
        <f t="shared" si="37"/>
        <v>1.8</v>
      </c>
      <c r="T2387" s="32"/>
    </row>
    <row r="2388" spans="1:20" s="26" customFormat="1" ht="8.25" customHeight="1">
      <c r="A2388" s="12">
        <v>335</v>
      </c>
      <c r="B2388" s="13" t="s">
        <v>330</v>
      </c>
      <c r="C2388" s="13" t="s">
        <v>331</v>
      </c>
      <c r="D2388" s="14" t="s">
        <v>258</v>
      </c>
      <c r="E2388" s="15" t="s">
        <v>9</v>
      </c>
      <c r="F2388" s="7">
        <v>0.9</v>
      </c>
      <c r="G2388" s="7">
        <v>0</v>
      </c>
      <c r="H2388" s="7">
        <v>0</v>
      </c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31">
        <f t="shared" si="37"/>
        <v>0.9</v>
      </c>
      <c r="T2388" s="32"/>
    </row>
    <row r="2389" spans="1:20" s="26" customFormat="1" ht="8.25" customHeight="1">
      <c r="A2389" s="12">
        <v>144</v>
      </c>
      <c r="B2389" s="13" t="s">
        <v>256</v>
      </c>
      <c r="C2389" s="13" t="s">
        <v>257</v>
      </c>
      <c r="D2389" s="14" t="s">
        <v>258</v>
      </c>
      <c r="E2389" s="15" t="s">
        <v>5461</v>
      </c>
      <c r="F2389" s="7">
        <v>2.7</v>
      </c>
      <c r="G2389" s="7">
        <v>5.4</v>
      </c>
      <c r="H2389" s="7">
        <v>0</v>
      </c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31">
        <f t="shared" si="37"/>
        <v>8.100000000000001</v>
      </c>
      <c r="T2389" s="32"/>
    </row>
    <row r="2390" spans="1:20" s="26" customFormat="1" ht="8.25" customHeight="1">
      <c r="A2390" s="5">
        <v>243</v>
      </c>
      <c r="B2390" s="13" t="s">
        <v>535</v>
      </c>
      <c r="C2390" s="13" t="s">
        <v>536</v>
      </c>
      <c r="D2390" s="14" t="s">
        <v>258</v>
      </c>
      <c r="E2390" s="15" t="s">
        <v>342</v>
      </c>
      <c r="F2390" s="7">
        <v>3.3999999999999995</v>
      </c>
      <c r="G2390" s="7">
        <v>0</v>
      </c>
      <c r="H2390" s="7">
        <v>0</v>
      </c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31">
        <f t="shared" si="37"/>
        <v>3.3999999999999995</v>
      </c>
      <c r="T2390" s="32"/>
    </row>
    <row r="2391" spans="1:20" s="26" customFormat="1" ht="8.25" customHeight="1">
      <c r="A2391" s="5">
        <v>88</v>
      </c>
      <c r="B2391" s="17" t="s">
        <v>5158</v>
      </c>
      <c r="C2391" s="17" t="s">
        <v>5159</v>
      </c>
      <c r="D2391" s="14" t="s">
        <v>5160</v>
      </c>
      <c r="E2391" s="15" t="s">
        <v>665</v>
      </c>
      <c r="F2391" s="7">
        <v>0</v>
      </c>
      <c r="G2391" s="7">
        <v>0</v>
      </c>
      <c r="H2391" s="7">
        <v>0</v>
      </c>
      <c r="I2391" s="7"/>
      <c r="J2391" s="7"/>
      <c r="K2391" s="7"/>
      <c r="L2391" s="7"/>
      <c r="M2391" s="7"/>
      <c r="N2391" s="7"/>
      <c r="O2391" s="7"/>
      <c r="P2391" s="7"/>
      <c r="Q2391" s="7">
        <v>18.14</v>
      </c>
      <c r="R2391" s="7"/>
      <c r="S2391" s="31">
        <f t="shared" si="37"/>
        <v>18.14</v>
      </c>
      <c r="T2391" s="32"/>
    </row>
    <row r="2392" spans="1:20" s="26" customFormat="1" ht="8.25" customHeight="1">
      <c r="A2392" s="5">
        <v>254</v>
      </c>
      <c r="B2392" s="13" t="s">
        <v>80</v>
      </c>
      <c r="C2392" s="13" t="s">
        <v>883</v>
      </c>
      <c r="D2392" s="14" t="s">
        <v>258</v>
      </c>
      <c r="E2392" s="15" t="s">
        <v>5393</v>
      </c>
      <c r="F2392" s="7">
        <v>3.9</v>
      </c>
      <c r="G2392" s="7">
        <v>0</v>
      </c>
      <c r="H2392" s="7">
        <v>0</v>
      </c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31">
        <f t="shared" si="37"/>
        <v>3.9</v>
      </c>
      <c r="T2392" s="32"/>
    </row>
    <row r="2393" spans="1:20" s="26" customFormat="1" ht="8.25" customHeight="1">
      <c r="A2393" s="5">
        <v>16</v>
      </c>
      <c r="B2393" s="17" t="s">
        <v>1003</v>
      </c>
      <c r="C2393" s="17" t="s">
        <v>1004</v>
      </c>
      <c r="D2393" s="14" t="s">
        <v>258</v>
      </c>
      <c r="E2393" s="15" t="s">
        <v>949</v>
      </c>
      <c r="F2393" s="7">
        <v>0.9</v>
      </c>
      <c r="G2393" s="7">
        <v>5.4</v>
      </c>
      <c r="H2393" s="7">
        <v>15.600000000000001</v>
      </c>
      <c r="I2393" s="7">
        <v>20</v>
      </c>
      <c r="J2393" s="7"/>
      <c r="K2393" s="7"/>
      <c r="L2393" s="7"/>
      <c r="M2393" s="7"/>
      <c r="N2393" s="7"/>
      <c r="O2393" s="7"/>
      <c r="P2393" s="7"/>
      <c r="Q2393" s="7">
        <v>18.14</v>
      </c>
      <c r="R2393" s="7"/>
      <c r="S2393" s="31">
        <f t="shared" si="37"/>
        <v>60.040000000000006</v>
      </c>
      <c r="T2393" s="32"/>
    </row>
    <row r="2394" spans="1:20" s="26" customFormat="1" ht="8.25" customHeight="1">
      <c r="A2394" s="5">
        <v>145</v>
      </c>
      <c r="B2394" s="13" t="s">
        <v>535</v>
      </c>
      <c r="C2394" s="13" t="s">
        <v>536</v>
      </c>
      <c r="D2394" s="14" t="s">
        <v>258</v>
      </c>
      <c r="E2394" s="15" t="s">
        <v>949</v>
      </c>
      <c r="F2394" s="7">
        <v>0</v>
      </c>
      <c r="G2394" s="7">
        <v>5</v>
      </c>
      <c r="H2394" s="7">
        <v>3.24</v>
      </c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31">
        <f t="shared" si="37"/>
        <v>8.24</v>
      </c>
      <c r="T2394" s="32"/>
    </row>
    <row r="2395" spans="1:20" s="26" customFormat="1" ht="8.25" customHeight="1">
      <c r="A2395" s="5">
        <v>138</v>
      </c>
      <c r="B2395" s="13" t="s">
        <v>1173</v>
      </c>
      <c r="C2395" s="13" t="s">
        <v>1347</v>
      </c>
      <c r="D2395" s="14" t="s">
        <v>258</v>
      </c>
      <c r="E2395" s="15" t="s">
        <v>1227</v>
      </c>
      <c r="F2395" s="7">
        <v>4.5</v>
      </c>
      <c r="G2395" s="7">
        <v>1.8</v>
      </c>
      <c r="H2395" s="7">
        <v>0</v>
      </c>
      <c r="I2395" s="7"/>
      <c r="J2395" s="7"/>
      <c r="K2395" s="7"/>
      <c r="L2395" s="7"/>
      <c r="M2395" s="7">
        <v>3.6</v>
      </c>
      <c r="N2395" s="7"/>
      <c r="O2395" s="7"/>
      <c r="P2395" s="7"/>
      <c r="Q2395" s="7"/>
      <c r="R2395" s="7"/>
      <c r="S2395" s="31">
        <f t="shared" si="37"/>
        <v>9.9</v>
      </c>
      <c r="T2395" s="32"/>
    </row>
    <row r="2396" spans="1:20" s="26" customFormat="1" ht="8.25" customHeight="1">
      <c r="A2396" s="5">
        <v>385</v>
      </c>
      <c r="B2396" s="13" t="s">
        <v>1220</v>
      </c>
      <c r="C2396" s="13" t="s">
        <v>1516</v>
      </c>
      <c r="D2396" s="14" t="s">
        <v>258</v>
      </c>
      <c r="E2396" s="15" t="s">
        <v>1227</v>
      </c>
      <c r="F2396" s="7">
        <v>0.9</v>
      </c>
      <c r="G2396" s="7">
        <v>0</v>
      </c>
      <c r="H2396" s="7">
        <v>0</v>
      </c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31">
        <f t="shared" si="37"/>
        <v>0.9</v>
      </c>
      <c r="T2396" s="32"/>
    </row>
    <row r="2397" spans="1:20" s="26" customFormat="1" ht="8.25" customHeight="1">
      <c r="A2397" s="5">
        <v>81</v>
      </c>
      <c r="B2397" s="13" t="s">
        <v>1329</v>
      </c>
      <c r="C2397" s="13" t="s">
        <v>1330</v>
      </c>
      <c r="D2397" s="14" t="s">
        <v>258</v>
      </c>
      <c r="E2397" s="15" t="s">
        <v>1227</v>
      </c>
      <c r="F2397" s="7">
        <v>0</v>
      </c>
      <c r="G2397" s="7">
        <v>0</v>
      </c>
      <c r="H2397" s="7">
        <f>15.6+2.7</f>
        <v>18.3</v>
      </c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31">
        <f t="shared" si="37"/>
        <v>18.3</v>
      </c>
      <c r="T2397" s="32"/>
    </row>
    <row r="2398" spans="1:20" s="26" customFormat="1" ht="8.25" customHeight="1">
      <c r="A2398" s="5">
        <v>67</v>
      </c>
      <c r="B2398" s="13" t="s">
        <v>1554</v>
      </c>
      <c r="C2398" s="13" t="s">
        <v>1555</v>
      </c>
      <c r="D2398" s="14" t="s">
        <v>258</v>
      </c>
      <c r="E2398" s="15" t="s">
        <v>1521</v>
      </c>
      <c r="F2398" s="7">
        <v>10</v>
      </c>
      <c r="G2398" s="7">
        <v>12.885</v>
      </c>
      <c r="H2398" s="7">
        <v>0</v>
      </c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31">
        <f t="shared" si="37"/>
        <v>22.884999999999998</v>
      </c>
      <c r="T2398" s="32"/>
    </row>
    <row r="2399" spans="1:20" s="26" customFormat="1" ht="8.25" customHeight="1">
      <c r="A2399" s="12">
        <v>57</v>
      </c>
      <c r="B2399" s="17" t="s">
        <v>1813</v>
      </c>
      <c r="C2399" s="17" t="s">
        <v>1814</v>
      </c>
      <c r="D2399" s="14" t="s">
        <v>258</v>
      </c>
      <c r="E2399" s="15" t="s">
        <v>1792</v>
      </c>
      <c r="F2399" s="7">
        <v>0</v>
      </c>
      <c r="G2399" s="7">
        <v>9.25</v>
      </c>
      <c r="H2399" s="7">
        <v>15.84</v>
      </c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31">
        <f t="shared" si="37"/>
        <v>25.09</v>
      </c>
      <c r="T2399" s="32"/>
    </row>
    <row r="2400" spans="1:20" s="26" customFormat="1" ht="8.25" customHeight="1">
      <c r="A2400" s="12">
        <v>20</v>
      </c>
      <c r="B2400" s="13" t="s">
        <v>1932</v>
      </c>
      <c r="C2400" s="13" t="s">
        <v>1062</v>
      </c>
      <c r="D2400" s="14" t="s">
        <v>258</v>
      </c>
      <c r="E2400" s="15" t="s">
        <v>5451</v>
      </c>
      <c r="F2400" s="7">
        <v>0</v>
      </c>
      <c r="G2400" s="7">
        <v>20.94</v>
      </c>
      <c r="H2400" s="7">
        <v>14.04</v>
      </c>
      <c r="I2400" s="7"/>
      <c r="J2400" s="7"/>
      <c r="K2400" s="7"/>
      <c r="L2400" s="7"/>
      <c r="M2400" s="7"/>
      <c r="N2400" s="7"/>
      <c r="O2400" s="7"/>
      <c r="P2400" s="7"/>
      <c r="Q2400" s="7">
        <v>25.92</v>
      </c>
      <c r="R2400" s="7"/>
      <c r="S2400" s="31">
        <f t="shared" si="37"/>
        <v>60.900000000000006</v>
      </c>
      <c r="T2400" s="32"/>
    </row>
    <row r="2401" spans="1:20" s="26" customFormat="1" ht="8.25" customHeight="1">
      <c r="A2401" s="12">
        <v>267</v>
      </c>
      <c r="B2401" s="13" t="s">
        <v>2141</v>
      </c>
      <c r="C2401" s="13" t="s">
        <v>2142</v>
      </c>
      <c r="D2401" s="14" t="s">
        <v>258</v>
      </c>
      <c r="E2401" s="15" t="s">
        <v>1977</v>
      </c>
      <c r="F2401" s="7">
        <v>1.08</v>
      </c>
      <c r="G2401" s="7">
        <v>0</v>
      </c>
      <c r="H2401" s="7">
        <v>0</v>
      </c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31">
        <f t="shared" si="37"/>
        <v>1.08</v>
      </c>
      <c r="T2401" s="32"/>
    </row>
    <row r="2402" spans="1:20" s="26" customFormat="1" ht="8.25" customHeight="1">
      <c r="A2402" s="5">
        <v>219</v>
      </c>
      <c r="B2402" s="17" t="s">
        <v>2240</v>
      </c>
      <c r="C2402" s="17" t="s">
        <v>692</v>
      </c>
      <c r="D2402" s="14" t="s">
        <v>258</v>
      </c>
      <c r="E2402" s="15" t="s">
        <v>2157</v>
      </c>
      <c r="F2402" s="7">
        <v>0</v>
      </c>
      <c r="G2402" s="7">
        <v>5</v>
      </c>
      <c r="H2402" s="7">
        <v>0</v>
      </c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31">
        <f t="shared" si="37"/>
        <v>5</v>
      </c>
      <c r="T2402" s="33"/>
    </row>
    <row r="2403" spans="1:20" s="26" customFormat="1" ht="8.25" customHeight="1">
      <c r="A2403" s="5">
        <v>370</v>
      </c>
      <c r="B2403" s="13" t="s">
        <v>2432</v>
      </c>
      <c r="C2403" s="13" t="s">
        <v>945</v>
      </c>
      <c r="D2403" s="14" t="s">
        <v>258</v>
      </c>
      <c r="E2403" s="15" t="s">
        <v>2157</v>
      </c>
      <c r="F2403" s="7">
        <v>2.3999999999999995</v>
      </c>
      <c r="G2403" s="7">
        <v>0</v>
      </c>
      <c r="H2403" s="7">
        <v>0</v>
      </c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31">
        <f t="shared" si="37"/>
        <v>2.3999999999999995</v>
      </c>
      <c r="T2403" s="33"/>
    </row>
    <row r="2404" spans="1:20" s="26" customFormat="1" ht="8.25" customHeight="1">
      <c r="A2404" s="5">
        <v>385</v>
      </c>
      <c r="B2404" s="13" t="s">
        <v>2466</v>
      </c>
      <c r="C2404" s="13" t="s">
        <v>692</v>
      </c>
      <c r="D2404" s="14" t="s">
        <v>258</v>
      </c>
      <c r="E2404" s="15" t="s">
        <v>2157</v>
      </c>
      <c r="F2404" s="7">
        <v>0</v>
      </c>
      <c r="G2404" s="7">
        <v>1.8</v>
      </c>
      <c r="H2404" s="7">
        <v>0</v>
      </c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31">
        <f t="shared" si="37"/>
        <v>1.8</v>
      </c>
      <c r="T2404" s="33"/>
    </row>
    <row r="2405" spans="1:20" s="26" customFormat="1" ht="8.25" customHeight="1">
      <c r="A2405" s="5">
        <v>190</v>
      </c>
      <c r="B2405" s="13" t="s">
        <v>2312</v>
      </c>
      <c r="C2405" s="13" t="s">
        <v>2313</v>
      </c>
      <c r="D2405" s="14" t="s">
        <v>258</v>
      </c>
      <c r="E2405" s="15" t="s">
        <v>5454</v>
      </c>
      <c r="F2405" s="7">
        <v>6.1</v>
      </c>
      <c r="G2405" s="7">
        <v>0</v>
      </c>
      <c r="H2405" s="7">
        <v>0</v>
      </c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31">
        <f t="shared" si="37"/>
        <v>6.1</v>
      </c>
      <c r="T2405" s="33"/>
    </row>
    <row r="2406" spans="1:20" s="26" customFormat="1" ht="8.25" customHeight="1">
      <c r="A2406" s="5">
        <v>335</v>
      </c>
      <c r="B2406" s="13" t="s">
        <v>2742</v>
      </c>
      <c r="C2406" s="13" t="s">
        <v>2313</v>
      </c>
      <c r="D2406" s="14" t="s">
        <v>258</v>
      </c>
      <c r="E2406" s="15" t="s">
        <v>2520</v>
      </c>
      <c r="F2406" s="7">
        <v>2.7</v>
      </c>
      <c r="G2406" s="7">
        <v>0</v>
      </c>
      <c r="H2406" s="7">
        <v>0</v>
      </c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31">
        <f t="shared" si="37"/>
        <v>2.7</v>
      </c>
      <c r="T2406" s="33"/>
    </row>
    <row r="2407" spans="1:20" s="26" customFormat="1" ht="8.25" customHeight="1">
      <c r="A2407" s="5">
        <v>291</v>
      </c>
      <c r="B2407" s="13" t="s">
        <v>3031</v>
      </c>
      <c r="C2407" s="13" t="s">
        <v>3032</v>
      </c>
      <c r="D2407" s="14" t="s">
        <v>258</v>
      </c>
      <c r="E2407" s="15" t="s">
        <v>2869</v>
      </c>
      <c r="F2407" s="7">
        <v>3.6</v>
      </c>
      <c r="G2407" s="7">
        <v>0</v>
      </c>
      <c r="H2407" s="7">
        <v>0</v>
      </c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31">
        <f t="shared" si="37"/>
        <v>3.6</v>
      </c>
      <c r="T2407" s="33"/>
    </row>
    <row r="2408" spans="1:20" s="26" customFormat="1" ht="8.25" customHeight="1">
      <c r="A2408" s="5">
        <v>97</v>
      </c>
      <c r="B2408" s="13" t="s">
        <v>2899</v>
      </c>
      <c r="C2408" s="13" t="s">
        <v>2900</v>
      </c>
      <c r="D2408" s="14" t="s">
        <v>258</v>
      </c>
      <c r="E2408" s="15" t="s">
        <v>2869</v>
      </c>
      <c r="F2408" s="7">
        <v>0</v>
      </c>
      <c r="G2408" s="7">
        <v>1.8</v>
      </c>
      <c r="H2408" s="7">
        <v>15.600000000000001</v>
      </c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31">
        <f t="shared" si="37"/>
        <v>17.400000000000002</v>
      </c>
      <c r="T2408" s="33"/>
    </row>
    <row r="2409" spans="1:20" s="26" customFormat="1" ht="8.25" customHeight="1">
      <c r="A2409" s="5">
        <v>19</v>
      </c>
      <c r="B2409" s="13" t="s">
        <v>2432</v>
      </c>
      <c r="C2409" s="13" t="s">
        <v>3191</v>
      </c>
      <c r="D2409" s="14" t="s">
        <v>258</v>
      </c>
      <c r="E2409" s="15" t="s">
        <v>3162</v>
      </c>
      <c r="F2409" s="7">
        <v>0</v>
      </c>
      <c r="G2409" s="7">
        <v>5.29</v>
      </c>
      <c r="H2409" s="7">
        <v>28.5</v>
      </c>
      <c r="I2409" s="7"/>
      <c r="J2409" s="7"/>
      <c r="K2409" s="7"/>
      <c r="L2409" s="7"/>
      <c r="M2409" s="7"/>
      <c r="N2409" s="7"/>
      <c r="O2409" s="7"/>
      <c r="P2409" s="7"/>
      <c r="Q2409" s="7">
        <v>25.92</v>
      </c>
      <c r="R2409" s="7"/>
      <c r="S2409" s="31">
        <f t="shared" si="37"/>
        <v>59.71</v>
      </c>
      <c r="T2409" s="33"/>
    </row>
    <row r="2410" spans="1:20" s="26" customFormat="1" ht="8.25" customHeight="1">
      <c r="A2410" s="5">
        <v>415</v>
      </c>
      <c r="B2410" s="13" t="s">
        <v>2858</v>
      </c>
      <c r="C2410" s="13" t="s">
        <v>3447</v>
      </c>
      <c r="D2410" s="14" t="s">
        <v>258</v>
      </c>
      <c r="E2410" s="15" t="s">
        <v>3162</v>
      </c>
      <c r="F2410" s="7">
        <v>1.08</v>
      </c>
      <c r="G2410" s="7">
        <v>0</v>
      </c>
      <c r="H2410" s="7">
        <v>0</v>
      </c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31">
        <f t="shared" si="37"/>
        <v>1.08</v>
      </c>
      <c r="T2410" s="33"/>
    </row>
    <row r="2411" spans="1:20" s="26" customFormat="1" ht="8.25" customHeight="1">
      <c r="A2411" s="5">
        <v>184</v>
      </c>
      <c r="B2411" s="13" t="s">
        <v>3544</v>
      </c>
      <c r="C2411" s="13" t="s">
        <v>3545</v>
      </c>
      <c r="D2411" s="14" t="s">
        <v>258</v>
      </c>
      <c r="E2411" s="15" t="s">
        <v>3472</v>
      </c>
      <c r="F2411" s="7">
        <v>0</v>
      </c>
      <c r="G2411" s="7">
        <v>0</v>
      </c>
      <c r="H2411" s="7">
        <v>8.100000000000001</v>
      </c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31">
        <f t="shared" si="37"/>
        <v>8.100000000000001</v>
      </c>
      <c r="T2411" s="33"/>
    </row>
    <row r="2412" spans="1:20" s="26" customFormat="1" ht="8.25" customHeight="1">
      <c r="A2412" s="5">
        <v>25</v>
      </c>
      <c r="B2412" s="13" t="s">
        <v>3159</v>
      </c>
      <c r="C2412" s="13" t="s">
        <v>557</v>
      </c>
      <c r="D2412" s="14" t="s">
        <v>258</v>
      </c>
      <c r="E2412" s="15" t="s">
        <v>5457</v>
      </c>
      <c r="F2412" s="7">
        <v>8.78</v>
      </c>
      <c r="G2412" s="7">
        <v>5</v>
      </c>
      <c r="H2412" s="7">
        <v>19.44</v>
      </c>
      <c r="I2412" s="7"/>
      <c r="J2412" s="7"/>
      <c r="K2412" s="7"/>
      <c r="L2412" s="7"/>
      <c r="M2412" s="7">
        <v>6</v>
      </c>
      <c r="N2412" s="7"/>
      <c r="O2412" s="7"/>
      <c r="P2412" s="7"/>
      <c r="Q2412" s="7">
        <v>18.14</v>
      </c>
      <c r="R2412" s="7"/>
      <c r="S2412" s="31">
        <f t="shared" si="37"/>
        <v>57.36</v>
      </c>
      <c r="T2412" s="33"/>
    </row>
    <row r="2413" spans="1:20" s="26" customFormat="1" ht="8.25" customHeight="1">
      <c r="A2413" s="5">
        <v>172</v>
      </c>
      <c r="B2413" s="13" t="s">
        <v>3854</v>
      </c>
      <c r="C2413" s="13" t="s">
        <v>3855</v>
      </c>
      <c r="D2413" s="14" t="s">
        <v>258</v>
      </c>
      <c r="E2413" s="15" t="s">
        <v>3756</v>
      </c>
      <c r="F2413" s="7">
        <v>2.5</v>
      </c>
      <c r="G2413" s="7">
        <v>6.7799999999999985</v>
      </c>
      <c r="H2413" s="7">
        <v>0</v>
      </c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31">
        <f t="shared" si="37"/>
        <v>9.279999999999998</v>
      </c>
      <c r="T2413" s="33"/>
    </row>
    <row r="2414" spans="1:20" s="26" customFormat="1" ht="8.25" customHeight="1">
      <c r="A2414" s="5">
        <v>95</v>
      </c>
      <c r="B2414" s="13" t="s">
        <v>4114</v>
      </c>
      <c r="C2414" s="13" t="s">
        <v>1062</v>
      </c>
      <c r="D2414" s="14" t="s">
        <v>258</v>
      </c>
      <c r="E2414" s="15" t="s">
        <v>4088</v>
      </c>
      <c r="F2414" s="7">
        <v>7.5</v>
      </c>
      <c r="G2414" s="7">
        <v>0</v>
      </c>
      <c r="H2414" s="7">
        <v>9</v>
      </c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31">
        <f t="shared" si="37"/>
        <v>16.5</v>
      </c>
      <c r="T2414" s="33"/>
    </row>
    <row r="2415" spans="1:20" s="26" customFormat="1" ht="8.25" customHeight="1">
      <c r="A2415" s="5">
        <v>377</v>
      </c>
      <c r="B2415" s="13" t="s">
        <v>2203</v>
      </c>
      <c r="C2415" s="13" t="s">
        <v>4557</v>
      </c>
      <c r="D2415" s="14" t="s">
        <v>258</v>
      </c>
      <c r="E2415" s="15" t="s">
        <v>4334</v>
      </c>
      <c r="F2415" s="7">
        <v>0.9</v>
      </c>
      <c r="G2415" s="7">
        <v>0</v>
      </c>
      <c r="H2415" s="7">
        <v>0</v>
      </c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31">
        <f t="shared" si="37"/>
        <v>0.9</v>
      </c>
      <c r="T2415" s="33"/>
    </row>
    <row r="2416" spans="1:20" s="26" customFormat="1" ht="8.25" customHeight="1">
      <c r="A2416" s="5">
        <v>238</v>
      </c>
      <c r="B2416" s="13" t="s">
        <v>1093</v>
      </c>
      <c r="C2416" s="13" t="s">
        <v>1094</v>
      </c>
      <c r="D2416" s="14" t="s">
        <v>1095</v>
      </c>
      <c r="E2416" s="15" t="s">
        <v>949</v>
      </c>
      <c r="F2416" s="7">
        <v>2.7</v>
      </c>
      <c r="G2416" s="7">
        <v>1.8</v>
      </c>
      <c r="H2416" s="7">
        <v>0</v>
      </c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31">
        <f t="shared" si="37"/>
        <v>4.5</v>
      </c>
      <c r="T2416" s="32"/>
    </row>
    <row r="2417" spans="1:20" s="26" customFormat="1" ht="8.25" customHeight="1">
      <c r="A2417" s="5">
        <v>335</v>
      </c>
      <c r="B2417" s="13" t="s">
        <v>1476</v>
      </c>
      <c r="C2417" s="13" t="s">
        <v>1477</v>
      </c>
      <c r="D2417" s="14" t="s">
        <v>1095</v>
      </c>
      <c r="E2417" s="15" t="s">
        <v>1227</v>
      </c>
      <c r="F2417" s="7">
        <v>0</v>
      </c>
      <c r="G2417" s="7">
        <v>1.8</v>
      </c>
      <c r="H2417" s="7">
        <v>0</v>
      </c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31">
        <f t="shared" si="37"/>
        <v>1.8</v>
      </c>
      <c r="T2417" s="32"/>
    </row>
    <row r="2418" spans="1:20" s="26" customFormat="1" ht="8.25" customHeight="1">
      <c r="A2418" s="5">
        <v>243</v>
      </c>
      <c r="B2418" s="13" t="s">
        <v>2506</v>
      </c>
      <c r="C2418" s="13" t="s">
        <v>1275</v>
      </c>
      <c r="D2418" s="14" t="s">
        <v>1095</v>
      </c>
      <c r="E2418" s="15" t="s">
        <v>5454</v>
      </c>
      <c r="F2418" s="7">
        <v>0.9</v>
      </c>
      <c r="G2418" s="7">
        <v>0</v>
      </c>
      <c r="H2418" s="7">
        <v>0</v>
      </c>
      <c r="I2418" s="7"/>
      <c r="J2418" s="7"/>
      <c r="K2418" s="7"/>
      <c r="L2418" s="7">
        <v>3.6</v>
      </c>
      <c r="M2418" s="7"/>
      <c r="N2418" s="7"/>
      <c r="O2418" s="7"/>
      <c r="P2418" s="7"/>
      <c r="Q2418" s="7"/>
      <c r="R2418" s="7"/>
      <c r="S2418" s="31">
        <f t="shared" si="37"/>
        <v>4.5</v>
      </c>
      <c r="T2418" s="33"/>
    </row>
    <row r="2419" spans="1:20" s="26" customFormat="1" ht="8.25" customHeight="1">
      <c r="A2419" s="5">
        <v>385</v>
      </c>
      <c r="B2419" s="13" t="s">
        <v>209</v>
      </c>
      <c r="C2419" s="13" t="s">
        <v>2814</v>
      </c>
      <c r="D2419" s="14" t="s">
        <v>1095</v>
      </c>
      <c r="E2419" s="15" t="s">
        <v>2520</v>
      </c>
      <c r="F2419" s="7">
        <v>0</v>
      </c>
      <c r="G2419" s="7">
        <v>1.8</v>
      </c>
      <c r="H2419" s="7">
        <v>0</v>
      </c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31">
        <f t="shared" si="37"/>
        <v>1.8</v>
      </c>
      <c r="T2419" s="33"/>
    </row>
    <row r="2420" spans="1:20" s="26" customFormat="1" ht="8.25" customHeight="1">
      <c r="A2420" s="5">
        <v>207</v>
      </c>
      <c r="B2420" s="13" t="s">
        <v>4895</v>
      </c>
      <c r="C2420" s="13" t="s">
        <v>4896</v>
      </c>
      <c r="D2420" s="14" t="s">
        <v>4890</v>
      </c>
      <c r="E2420" s="15" t="s">
        <v>3162</v>
      </c>
      <c r="F2420" s="7">
        <v>0</v>
      </c>
      <c r="G2420" s="7">
        <v>0</v>
      </c>
      <c r="H2420" s="7">
        <v>0</v>
      </c>
      <c r="I2420" s="7"/>
      <c r="J2420" s="7"/>
      <c r="K2420" s="7"/>
      <c r="L2420" s="7">
        <v>6</v>
      </c>
      <c r="M2420" s="7"/>
      <c r="N2420" s="7"/>
      <c r="O2420" s="7"/>
      <c r="P2420" s="7"/>
      <c r="Q2420" s="7"/>
      <c r="R2420" s="7"/>
      <c r="S2420" s="31">
        <f t="shared" si="37"/>
        <v>6</v>
      </c>
      <c r="T2420" s="33"/>
    </row>
    <row r="2421" spans="1:20" s="26" customFormat="1" ht="8.25" customHeight="1">
      <c r="A2421" s="5">
        <v>39</v>
      </c>
      <c r="B2421" s="13" t="s">
        <v>3219</v>
      </c>
      <c r="C2421" s="13" t="s">
        <v>3220</v>
      </c>
      <c r="D2421" s="14" t="s">
        <v>1095</v>
      </c>
      <c r="E2421" s="15" t="s">
        <v>3162</v>
      </c>
      <c r="F2421" s="7">
        <v>2.7</v>
      </c>
      <c r="G2421" s="7">
        <v>1.8</v>
      </c>
      <c r="H2421" s="7">
        <v>13.5</v>
      </c>
      <c r="I2421" s="7"/>
      <c r="J2421" s="7"/>
      <c r="K2421" s="7"/>
      <c r="L2421" s="7"/>
      <c r="M2421" s="7"/>
      <c r="N2421" s="7"/>
      <c r="O2421" s="7"/>
      <c r="P2421" s="7"/>
      <c r="Q2421" s="7">
        <v>18.14</v>
      </c>
      <c r="R2421" s="7"/>
      <c r="S2421" s="31">
        <f t="shared" si="37"/>
        <v>36.14</v>
      </c>
      <c r="T2421" s="33"/>
    </row>
    <row r="2422" spans="1:20" s="26" customFormat="1" ht="8.25" customHeight="1">
      <c r="A2422" s="5">
        <v>432</v>
      </c>
      <c r="B2422" s="13" t="s">
        <v>3469</v>
      </c>
      <c r="C2422" s="13" t="s">
        <v>3470</v>
      </c>
      <c r="D2422" s="14" t="s">
        <v>1095</v>
      </c>
      <c r="E2422" s="15" t="s">
        <v>3162</v>
      </c>
      <c r="F2422" s="7">
        <v>0.9</v>
      </c>
      <c r="G2422" s="7">
        <v>0</v>
      </c>
      <c r="H2422" s="7">
        <v>0</v>
      </c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31">
        <f t="shared" si="37"/>
        <v>0.9</v>
      </c>
      <c r="T2422" s="33"/>
    </row>
    <row r="2423" spans="1:20" s="26" customFormat="1" ht="8.25" customHeight="1">
      <c r="A2423" s="5">
        <v>105</v>
      </c>
      <c r="B2423" s="17" t="s">
        <v>3539</v>
      </c>
      <c r="C2423" s="17" t="s">
        <v>1275</v>
      </c>
      <c r="D2423" s="14" t="s">
        <v>1095</v>
      </c>
      <c r="E2423" s="15" t="s">
        <v>5457</v>
      </c>
      <c r="F2423" s="7">
        <v>3.6</v>
      </c>
      <c r="G2423" s="7">
        <v>10.2</v>
      </c>
      <c r="H2423" s="7">
        <v>0</v>
      </c>
      <c r="I2423" s="7"/>
      <c r="J2423" s="7"/>
      <c r="K2423" s="7"/>
      <c r="L2423" s="7">
        <v>3.6</v>
      </c>
      <c r="M2423" s="7"/>
      <c r="N2423" s="7"/>
      <c r="O2423" s="7"/>
      <c r="P2423" s="7"/>
      <c r="Q2423" s="7"/>
      <c r="R2423" s="7"/>
      <c r="S2423" s="31">
        <f t="shared" si="37"/>
        <v>17.4</v>
      </c>
      <c r="T2423" s="33"/>
    </row>
    <row r="2424" spans="1:20" s="26" customFormat="1" ht="8.25" customHeight="1">
      <c r="A2424" s="5">
        <v>151</v>
      </c>
      <c r="B2424" s="13" t="s">
        <v>2849</v>
      </c>
      <c r="C2424" s="13" t="s">
        <v>4045</v>
      </c>
      <c r="D2424" s="14" t="s">
        <v>1095</v>
      </c>
      <c r="E2424" s="15" t="s">
        <v>3756</v>
      </c>
      <c r="F2424" s="7">
        <v>0</v>
      </c>
      <c r="G2424" s="7">
        <v>1.8</v>
      </c>
      <c r="H2424" s="7">
        <v>0</v>
      </c>
      <c r="I2424" s="7"/>
      <c r="J2424" s="7"/>
      <c r="K2424" s="7"/>
      <c r="L2424" s="7">
        <v>10</v>
      </c>
      <c r="M2424" s="7"/>
      <c r="N2424" s="7"/>
      <c r="O2424" s="7"/>
      <c r="P2424" s="7"/>
      <c r="Q2424" s="7"/>
      <c r="R2424" s="7"/>
      <c r="S2424" s="31">
        <f t="shared" si="37"/>
        <v>11.8</v>
      </c>
      <c r="T2424" s="33"/>
    </row>
    <row r="2425" spans="1:20" s="26" customFormat="1" ht="8.25" customHeight="1">
      <c r="A2425" s="5">
        <v>169</v>
      </c>
      <c r="B2425" s="13" t="s">
        <v>4912</v>
      </c>
      <c r="C2425" s="13" t="s">
        <v>4913</v>
      </c>
      <c r="D2425" s="14" t="s">
        <v>4890</v>
      </c>
      <c r="E2425" s="15" t="s">
        <v>5459</v>
      </c>
      <c r="F2425" s="7">
        <v>0</v>
      </c>
      <c r="G2425" s="7">
        <v>0</v>
      </c>
      <c r="H2425" s="7">
        <v>0</v>
      </c>
      <c r="I2425" s="7"/>
      <c r="J2425" s="7"/>
      <c r="K2425" s="7"/>
      <c r="L2425" s="7">
        <v>3.6</v>
      </c>
      <c r="M2425" s="7"/>
      <c r="N2425" s="7">
        <v>3.6</v>
      </c>
      <c r="O2425" s="7"/>
      <c r="P2425" s="7"/>
      <c r="Q2425" s="7"/>
      <c r="R2425" s="7"/>
      <c r="S2425" s="31">
        <f t="shared" si="37"/>
        <v>7.2</v>
      </c>
      <c r="T2425" s="33"/>
    </row>
    <row r="2426" spans="1:20" s="26" customFormat="1" ht="8.25" customHeight="1">
      <c r="A2426" s="5">
        <v>115</v>
      </c>
      <c r="B2426" s="13" t="s">
        <v>4401</v>
      </c>
      <c r="C2426" s="13" t="s">
        <v>4402</v>
      </c>
      <c r="D2426" s="14" t="s">
        <v>1095</v>
      </c>
      <c r="E2426" s="15" t="s">
        <v>4334</v>
      </c>
      <c r="F2426" s="7">
        <v>7</v>
      </c>
      <c r="G2426" s="7">
        <v>5.579999999999999</v>
      </c>
      <c r="H2426" s="7">
        <v>0</v>
      </c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31">
        <f t="shared" si="37"/>
        <v>12.579999999999998</v>
      </c>
      <c r="T2426" s="33"/>
    </row>
    <row r="2427" spans="1:20" s="26" customFormat="1" ht="8.25" customHeight="1">
      <c r="A2427" s="5">
        <v>313</v>
      </c>
      <c r="B2427" s="13" t="s">
        <v>618</v>
      </c>
      <c r="C2427" s="14" t="s">
        <v>619</v>
      </c>
      <c r="D2427" s="11" t="s">
        <v>620</v>
      </c>
      <c r="E2427" s="16" t="s">
        <v>342</v>
      </c>
      <c r="F2427" s="7">
        <v>0</v>
      </c>
      <c r="G2427" s="7">
        <v>1.8</v>
      </c>
      <c r="H2427" s="7">
        <v>0</v>
      </c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31">
        <f t="shared" si="37"/>
        <v>1.8</v>
      </c>
      <c r="T2427" s="32"/>
    </row>
    <row r="2428" spans="1:20" s="26" customFormat="1" ht="8.25" customHeight="1">
      <c r="A2428" s="5">
        <v>256</v>
      </c>
      <c r="B2428" s="13" t="s">
        <v>1106</v>
      </c>
      <c r="C2428" s="13" t="s">
        <v>1107</v>
      </c>
      <c r="D2428" s="14" t="s">
        <v>1108</v>
      </c>
      <c r="E2428" s="15" t="s">
        <v>949</v>
      </c>
      <c r="F2428" s="7">
        <v>0</v>
      </c>
      <c r="G2428" s="7">
        <v>3.78</v>
      </c>
      <c r="H2428" s="7">
        <v>0</v>
      </c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31">
        <f t="shared" si="37"/>
        <v>3.78</v>
      </c>
      <c r="T2428" s="32"/>
    </row>
    <row r="2429" spans="1:20" s="26" customFormat="1" ht="8.25" customHeight="1">
      <c r="A2429" s="5">
        <v>283</v>
      </c>
      <c r="B2429" s="13" t="s">
        <v>3352</v>
      </c>
      <c r="C2429" s="13" t="s">
        <v>3353</v>
      </c>
      <c r="D2429" s="14" t="s">
        <v>1108</v>
      </c>
      <c r="E2429" s="15" t="s">
        <v>3162</v>
      </c>
      <c r="F2429" s="7">
        <v>0</v>
      </c>
      <c r="G2429" s="7">
        <v>3.78</v>
      </c>
      <c r="H2429" s="7">
        <v>0</v>
      </c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31">
        <f t="shared" si="37"/>
        <v>3.78</v>
      </c>
      <c r="T2429" s="33"/>
    </row>
    <row r="2430" spans="1:20" s="26" customFormat="1" ht="8.25" customHeight="1">
      <c r="A2430" s="12">
        <v>129</v>
      </c>
      <c r="B2430" s="13" t="s">
        <v>120</v>
      </c>
      <c r="C2430" s="13" t="s">
        <v>121</v>
      </c>
      <c r="D2430" s="14" t="s">
        <v>42</v>
      </c>
      <c r="E2430" s="15" t="s">
        <v>9</v>
      </c>
      <c r="F2430" s="7">
        <v>1.08</v>
      </c>
      <c r="G2430" s="7">
        <v>4.8</v>
      </c>
      <c r="H2430" s="7">
        <v>3.24</v>
      </c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31">
        <f t="shared" si="37"/>
        <v>9.120000000000001</v>
      </c>
      <c r="T2430" s="32"/>
    </row>
    <row r="2431" spans="1:20" s="26" customFormat="1" ht="8.25" customHeight="1">
      <c r="A2431" s="12">
        <v>11</v>
      </c>
      <c r="B2431" s="13" t="s">
        <v>40</v>
      </c>
      <c r="C2431" s="13" t="s">
        <v>41</v>
      </c>
      <c r="D2431" s="14" t="s">
        <v>42</v>
      </c>
      <c r="E2431" s="15" t="s">
        <v>5461</v>
      </c>
      <c r="F2431" s="7">
        <v>0</v>
      </c>
      <c r="G2431" s="7">
        <v>27.09</v>
      </c>
      <c r="H2431" s="7">
        <v>4.5</v>
      </c>
      <c r="I2431" s="7"/>
      <c r="J2431" s="7"/>
      <c r="K2431" s="7"/>
      <c r="L2431" s="7"/>
      <c r="M2431" s="7"/>
      <c r="N2431" s="7"/>
      <c r="O2431" s="7"/>
      <c r="P2431" s="7"/>
      <c r="Q2431" s="7">
        <v>72</v>
      </c>
      <c r="R2431" s="7"/>
      <c r="S2431" s="31">
        <f t="shared" si="37"/>
        <v>103.59</v>
      </c>
      <c r="T2431" s="32"/>
    </row>
    <row r="2432" spans="1:20" s="26" customFormat="1" ht="8.25" customHeight="1">
      <c r="A2432" s="12">
        <v>103</v>
      </c>
      <c r="B2432" s="17" t="s">
        <v>174</v>
      </c>
      <c r="C2432" s="17" t="s">
        <v>175</v>
      </c>
      <c r="D2432" s="14" t="s">
        <v>42</v>
      </c>
      <c r="E2432" s="15" t="s">
        <v>5461</v>
      </c>
      <c r="F2432" s="7">
        <v>6.9</v>
      </c>
      <c r="G2432" s="7">
        <v>0</v>
      </c>
      <c r="H2432" s="7">
        <v>5.4</v>
      </c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31">
        <f t="shared" si="37"/>
        <v>12.3</v>
      </c>
      <c r="T2432" s="32"/>
    </row>
    <row r="2433" spans="1:20" s="26" customFormat="1" ht="8.25" customHeight="1">
      <c r="A2433" s="12">
        <v>90</v>
      </c>
      <c r="B2433" s="13" t="s">
        <v>105</v>
      </c>
      <c r="C2433" s="13" t="s">
        <v>106</v>
      </c>
      <c r="D2433" s="14" t="s">
        <v>42</v>
      </c>
      <c r="E2433" s="15" t="s">
        <v>5461</v>
      </c>
      <c r="F2433" s="7">
        <v>5.200000000000001</v>
      </c>
      <c r="G2433" s="7">
        <v>7.2</v>
      </c>
      <c r="H2433" s="7">
        <v>2.7</v>
      </c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31">
        <f t="shared" si="37"/>
        <v>15.100000000000001</v>
      </c>
      <c r="T2433" s="32"/>
    </row>
    <row r="2434" spans="1:20" s="26" customFormat="1" ht="8.25" customHeight="1">
      <c r="A2434" s="12">
        <v>59</v>
      </c>
      <c r="B2434" s="13" t="s">
        <v>57</v>
      </c>
      <c r="C2434" s="13" t="s">
        <v>58</v>
      </c>
      <c r="D2434" s="14" t="s">
        <v>42</v>
      </c>
      <c r="E2434" s="15" t="s">
        <v>5461</v>
      </c>
      <c r="F2434" s="7">
        <v>0</v>
      </c>
      <c r="G2434" s="7">
        <v>5</v>
      </c>
      <c r="H2434" s="7">
        <v>20.1</v>
      </c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31">
        <f aca="true" t="shared" si="38" ref="S2434:S2497">SUM(F2434:R2434)</f>
        <v>25.1</v>
      </c>
      <c r="T2434" s="32"/>
    </row>
    <row r="2435" spans="1:20" s="26" customFormat="1" ht="8.25" customHeight="1">
      <c r="A2435" s="5">
        <v>313</v>
      </c>
      <c r="B2435" s="13" t="s">
        <v>621</v>
      </c>
      <c r="C2435" s="13" t="s">
        <v>622</v>
      </c>
      <c r="D2435" s="14" t="s">
        <v>42</v>
      </c>
      <c r="E2435" s="15" t="s">
        <v>342</v>
      </c>
      <c r="F2435" s="7">
        <v>0</v>
      </c>
      <c r="G2435" s="7">
        <v>1.8</v>
      </c>
      <c r="H2435" s="7">
        <v>0</v>
      </c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31">
        <f t="shared" si="38"/>
        <v>1.8</v>
      </c>
      <c r="T2435" s="32"/>
    </row>
    <row r="2436" spans="1:20" s="26" customFormat="1" ht="8.25" customHeight="1">
      <c r="A2436" s="5">
        <v>74</v>
      </c>
      <c r="B2436" s="13" t="s">
        <v>401</v>
      </c>
      <c r="C2436" s="13" t="s">
        <v>402</v>
      </c>
      <c r="D2436" s="14" t="s">
        <v>42</v>
      </c>
      <c r="E2436" s="15" t="s">
        <v>342</v>
      </c>
      <c r="F2436" s="7">
        <v>0</v>
      </c>
      <c r="G2436" s="7">
        <v>20</v>
      </c>
      <c r="H2436" s="7">
        <v>0</v>
      </c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31">
        <f t="shared" si="38"/>
        <v>20</v>
      </c>
      <c r="T2436" s="32"/>
    </row>
    <row r="2437" spans="1:20" s="26" customFormat="1" ht="8.25" customHeight="1">
      <c r="A2437" s="5">
        <v>44</v>
      </c>
      <c r="B2437" s="13" t="s">
        <v>367</v>
      </c>
      <c r="C2437" s="13" t="s">
        <v>368</v>
      </c>
      <c r="D2437" s="14" t="s">
        <v>42</v>
      </c>
      <c r="E2437" s="15" t="s">
        <v>342</v>
      </c>
      <c r="F2437" s="7">
        <v>5.9</v>
      </c>
      <c r="G2437" s="7">
        <v>12.8</v>
      </c>
      <c r="H2437" s="7">
        <v>15</v>
      </c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31">
        <f t="shared" si="38"/>
        <v>33.7</v>
      </c>
      <c r="T2437" s="32"/>
    </row>
    <row r="2438" spans="1:20" s="26" customFormat="1" ht="8.25" customHeight="1">
      <c r="A2438" s="5">
        <v>17</v>
      </c>
      <c r="B2438" s="13" t="s">
        <v>355</v>
      </c>
      <c r="C2438" s="13" t="s">
        <v>14</v>
      </c>
      <c r="D2438" s="14" t="s">
        <v>42</v>
      </c>
      <c r="E2438" s="15" t="s">
        <v>342</v>
      </c>
      <c r="F2438" s="7">
        <v>7.98</v>
      </c>
      <c r="G2438" s="7">
        <v>26.36</v>
      </c>
      <c r="H2438" s="7">
        <v>35.5575</v>
      </c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31">
        <f t="shared" si="38"/>
        <v>69.89750000000001</v>
      </c>
      <c r="T2438" s="32"/>
    </row>
    <row r="2439" spans="1:20" s="26" customFormat="1" ht="8.25" customHeight="1">
      <c r="A2439" s="5">
        <v>54</v>
      </c>
      <c r="B2439" s="13" t="s">
        <v>389</v>
      </c>
      <c r="C2439" s="13" t="s">
        <v>390</v>
      </c>
      <c r="D2439" s="14" t="s">
        <v>42</v>
      </c>
      <c r="E2439" s="15" t="s">
        <v>342</v>
      </c>
      <c r="F2439" s="7">
        <v>10.2</v>
      </c>
      <c r="G2439" s="7">
        <v>18</v>
      </c>
      <c r="H2439" s="7">
        <v>0</v>
      </c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31">
        <f t="shared" si="38"/>
        <v>28.2</v>
      </c>
      <c r="T2439" s="32"/>
    </row>
    <row r="2440" spans="1:20" s="26" customFormat="1" ht="8.25" customHeight="1">
      <c r="A2440" s="5">
        <v>189</v>
      </c>
      <c r="B2440" s="13" t="s">
        <v>494</v>
      </c>
      <c r="C2440" s="13" t="s">
        <v>495</v>
      </c>
      <c r="D2440" s="14" t="s">
        <v>42</v>
      </c>
      <c r="E2440" s="15" t="s">
        <v>342</v>
      </c>
      <c r="F2440" s="7">
        <v>0</v>
      </c>
      <c r="G2440" s="7">
        <v>1.8</v>
      </c>
      <c r="H2440" s="7">
        <v>3.24</v>
      </c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31">
        <f t="shared" si="38"/>
        <v>5.04</v>
      </c>
      <c r="T2440" s="32"/>
    </row>
    <row r="2441" spans="1:20" s="26" customFormat="1" ht="8.25" customHeight="1">
      <c r="A2441" s="5">
        <v>267</v>
      </c>
      <c r="B2441" s="13" t="s">
        <v>826</v>
      </c>
      <c r="C2441" s="13" t="s">
        <v>16</v>
      </c>
      <c r="D2441" s="14" t="s">
        <v>42</v>
      </c>
      <c r="E2441" s="15" t="s">
        <v>665</v>
      </c>
      <c r="F2441" s="7">
        <v>0</v>
      </c>
      <c r="G2441" s="7">
        <v>3.6</v>
      </c>
      <c r="H2441" s="7">
        <v>0</v>
      </c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31">
        <f t="shared" si="38"/>
        <v>3.6</v>
      </c>
      <c r="T2441" s="32"/>
    </row>
    <row r="2442" spans="1:20" s="26" customFormat="1" ht="8.25" customHeight="1">
      <c r="A2442" s="5">
        <v>164</v>
      </c>
      <c r="B2442" s="13" t="s">
        <v>174</v>
      </c>
      <c r="C2442" s="13" t="s">
        <v>749</v>
      </c>
      <c r="D2442" s="14" t="s">
        <v>42</v>
      </c>
      <c r="E2442" s="15" t="s">
        <v>665</v>
      </c>
      <c r="F2442" s="7">
        <v>2.7</v>
      </c>
      <c r="G2442" s="7">
        <v>5</v>
      </c>
      <c r="H2442" s="7">
        <v>0</v>
      </c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31">
        <f t="shared" si="38"/>
        <v>7.7</v>
      </c>
      <c r="T2442" s="32"/>
    </row>
    <row r="2443" spans="1:20" s="26" customFormat="1" ht="8.25" customHeight="1">
      <c r="A2443" s="5">
        <v>106</v>
      </c>
      <c r="B2443" s="13" t="s">
        <v>707</v>
      </c>
      <c r="C2443" s="13" t="s">
        <v>708</v>
      </c>
      <c r="D2443" s="14" t="s">
        <v>42</v>
      </c>
      <c r="E2443" s="15" t="s">
        <v>665</v>
      </c>
      <c r="F2443" s="7">
        <v>0</v>
      </c>
      <c r="G2443" s="7">
        <v>0</v>
      </c>
      <c r="H2443" s="7">
        <v>13.5</v>
      </c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31">
        <f t="shared" si="38"/>
        <v>13.5</v>
      </c>
      <c r="T2443" s="32"/>
    </row>
    <row r="2444" spans="1:20" s="26" customFormat="1" ht="8.25" customHeight="1">
      <c r="A2444" s="5">
        <v>313</v>
      </c>
      <c r="B2444" s="13" t="s">
        <v>861</v>
      </c>
      <c r="C2444" s="13" t="s">
        <v>876</v>
      </c>
      <c r="D2444" s="14" t="s">
        <v>42</v>
      </c>
      <c r="E2444" s="15" t="s">
        <v>665</v>
      </c>
      <c r="F2444" s="7">
        <v>2.58</v>
      </c>
      <c r="G2444" s="7">
        <v>0</v>
      </c>
      <c r="H2444" s="7">
        <v>0</v>
      </c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31">
        <f t="shared" si="38"/>
        <v>2.58</v>
      </c>
      <c r="T2444" s="32"/>
    </row>
    <row r="2445" spans="1:20" s="26" customFormat="1" ht="8.25" customHeight="1">
      <c r="A2445" s="5">
        <v>290</v>
      </c>
      <c r="B2445" s="13" t="s">
        <v>843</v>
      </c>
      <c r="C2445" s="13" t="s">
        <v>175</v>
      </c>
      <c r="D2445" s="14" t="s">
        <v>42</v>
      </c>
      <c r="E2445" s="15" t="s">
        <v>665</v>
      </c>
      <c r="F2445" s="7">
        <v>0</v>
      </c>
      <c r="G2445" s="7">
        <v>3</v>
      </c>
      <c r="H2445" s="7">
        <v>0</v>
      </c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31">
        <f t="shared" si="38"/>
        <v>3</v>
      </c>
      <c r="T2445" s="32"/>
    </row>
    <row r="2446" spans="1:20" s="26" customFormat="1" ht="8.25" customHeight="1">
      <c r="A2446" s="5">
        <v>372</v>
      </c>
      <c r="B2446" s="13" t="s">
        <v>494</v>
      </c>
      <c r="C2446" s="13" t="s">
        <v>926</v>
      </c>
      <c r="D2446" s="14" t="s">
        <v>42</v>
      </c>
      <c r="E2446" s="15" t="s">
        <v>665</v>
      </c>
      <c r="F2446" s="7">
        <v>1.08</v>
      </c>
      <c r="G2446" s="7">
        <v>0</v>
      </c>
      <c r="H2446" s="7">
        <v>0</v>
      </c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31">
        <f t="shared" si="38"/>
        <v>1.08</v>
      </c>
      <c r="T2446" s="32"/>
    </row>
    <row r="2447" spans="1:20" s="26" customFormat="1" ht="8.25" customHeight="1">
      <c r="A2447" s="5">
        <v>98</v>
      </c>
      <c r="B2447" s="13" t="s">
        <v>621</v>
      </c>
      <c r="C2447" s="13" t="s">
        <v>402</v>
      </c>
      <c r="D2447" s="14" t="s">
        <v>42</v>
      </c>
      <c r="E2447" s="15" t="s">
        <v>5393</v>
      </c>
      <c r="F2447" s="7">
        <v>2.5</v>
      </c>
      <c r="G2447" s="7">
        <v>5</v>
      </c>
      <c r="H2447" s="7">
        <v>7.5</v>
      </c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31">
        <f t="shared" si="38"/>
        <v>15</v>
      </c>
      <c r="T2447" s="32"/>
    </row>
    <row r="2448" spans="1:20" s="26" customFormat="1" ht="8.25" customHeight="1">
      <c r="A2448" s="5">
        <v>32</v>
      </c>
      <c r="B2448" s="13" t="s">
        <v>769</v>
      </c>
      <c r="C2448" s="13" t="s">
        <v>770</v>
      </c>
      <c r="D2448" s="14" t="s">
        <v>42</v>
      </c>
      <c r="E2448" s="15" t="s">
        <v>5393</v>
      </c>
      <c r="F2448" s="7">
        <v>0</v>
      </c>
      <c r="G2448" s="7">
        <v>1.8</v>
      </c>
      <c r="H2448" s="7">
        <v>18.5</v>
      </c>
      <c r="I2448" s="7"/>
      <c r="J2448" s="7"/>
      <c r="K2448" s="7"/>
      <c r="L2448" s="7"/>
      <c r="M2448" s="7"/>
      <c r="N2448" s="7"/>
      <c r="O2448" s="7"/>
      <c r="P2448" s="7"/>
      <c r="Q2448" s="7">
        <v>25.92</v>
      </c>
      <c r="R2448" s="7"/>
      <c r="S2448" s="31">
        <f t="shared" si="38"/>
        <v>46.22</v>
      </c>
      <c r="T2448" s="32"/>
    </row>
    <row r="2449" spans="1:20" s="26" customFormat="1" ht="8.25" customHeight="1">
      <c r="A2449" s="5">
        <v>181</v>
      </c>
      <c r="B2449" s="13" t="s">
        <v>40</v>
      </c>
      <c r="C2449" s="13" t="s">
        <v>1063</v>
      </c>
      <c r="D2449" s="14" t="s">
        <v>42</v>
      </c>
      <c r="E2449" s="15" t="s">
        <v>949</v>
      </c>
      <c r="F2449" s="7">
        <v>4.66</v>
      </c>
      <c r="G2449" s="7">
        <v>2.16</v>
      </c>
      <c r="H2449" s="7">
        <v>0</v>
      </c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31">
        <f t="shared" si="38"/>
        <v>6.82</v>
      </c>
      <c r="T2449" s="32"/>
    </row>
    <row r="2450" spans="1:20" s="26" customFormat="1" ht="8.25" customHeight="1">
      <c r="A2450" s="5">
        <v>120</v>
      </c>
      <c r="B2450" s="13" t="s">
        <v>40</v>
      </c>
      <c r="C2450" s="13" t="s">
        <v>1025</v>
      </c>
      <c r="D2450" s="13" t="s">
        <v>42</v>
      </c>
      <c r="E2450" s="18" t="s">
        <v>949</v>
      </c>
      <c r="F2450" s="7">
        <v>0</v>
      </c>
      <c r="G2450" s="7">
        <v>0</v>
      </c>
      <c r="H2450" s="7">
        <v>11.34</v>
      </c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31">
        <f t="shared" si="38"/>
        <v>11.34</v>
      </c>
      <c r="T2450" s="32"/>
    </row>
    <row r="2451" spans="1:20" s="26" customFormat="1" ht="8.25" customHeight="1">
      <c r="A2451" s="5">
        <v>313</v>
      </c>
      <c r="B2451" s="13" t="s">
        <v>769</v>
      </c>
      <c r="C2451" s="13" t="s">
        <v>1155</v>
      </c>
      <c r="D2451" s="14" t="s">
        <v>42</v>
      </c>
      <c r="E2451" s="15" t="s">
        <v>949</v>
      </c>
      <c r="F2451" s="7">
        <v>0</v>
      </c>
      <c r="G2451" s="7">
        <v>0</v>
      </c>
      <c r="H2451" s="7">
        <v>2.7</v>
      </c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31">
        <f t="shared" si="38"/>
        <v>2.7</v>
      </c>
      <c r="T2451" s="32"/>
    </row>
    <row r="2452" spans="1:20" s="26" customFormat="1" ht="8.25" customHeight="1">
      <c r="A2452" s="5">
        <v>313</v>
      </c>
      <c r="B2452" s="13" t="s">
        <v>1153</v>
      </c>
      <c r="C2452" s="13" t="s">
        <v>1154</v>
      </c>
      <c r="D2452" s="14" t="s">
        <v>42</v>
      </c>
      <c r="E2452" s="15" t="s">
        <v>949</v>
      </c>
      <c r="F2452" s="7">
        <v>0</v>
      </c>
      <c r="G2452" s="7">
        <v>0</v>
      </c>
      <c r="H2452" s="7">
        <v>2.7</v>
      </c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31">
        <f t="shared" si="38"/>
        <v>2.7</v>
      </c>
      <c r="T2452" s="32"/>
    </row>
    <row r="2453" spans="1:20" s="26" customFormat="1" ht="8.25" customHeight="1">
      <c r="A2453" s="5">
        <v>313</v>
      </c>
      <c r="B2453" s="13" t="s">
        <v>367</v>
      </c>
      <c r="C2453" s="13" t="s">
        <v>14</v>
      </c>
      <c r="D2453" s="14" t="s">
        <v>42</v>
      </c>
      <c r="E2453" s="15" t="s">
        <v>949</v>
      </c>
      <c r="F2453" s="7">
        <v>0</v>
      </c>
      <c r="G2453" s="7">
        <v>0</v>
      </c>
      <c r="H2453" s="7">
        <v>2.7</v>
      </c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31">
        <f t="shared" si="38"/>
        <v>2.7</v>
      </c>
      <c r="T2453" s="32"/>
    </row>
    <row r="2454" spans="1:20" s="26" customFormat="1" ht="8.25" customHeight="1">
      <c r="A2454" s="5">
        <v>109</v>
      </c>
      <c r="B2454" s="13" t="s">
        <v>367</v>
      </c>
      <c r="C2454" s="13" t="s">
        <v>1019</v>
      </c>
      <c r="D2454" s="14" t="s">
        <v>42</v>
      </c>
      <c r="E2454" s="15" t="s">
        <v>949</v>
      </c>
      <c r="F2454" s="7">
        <v>0</v>
      </c>
      <c r="G2454" s="7">
        <v>7.56</v>
      </c>
      <c r="H2454" s="7">
        <v>5.4</v>
      </c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31">
        <f t="shared" si="38"/>
        <v>12.96</v>
      </c>
      <c r="T2454" s="32"/>
    </row>
    <row r="2455" spans="1:20" s="26" customFormat="1" ht="8.25" customHeight="1">
      <c r="A2455" s="5">
        <v>107</v>
      </c>
      <c r="B2455" s="13" t="s">
        <v>367</v>
      </c>
      <c r="C2455" s="13" t="s">
        <v>1016</v>
      </c>
      <c r="D2455" s="14" t="s">
        <v>42</v>
      </c>
      <c r="E2455" s="15" t="s">
        <v>949</v>
      </c>
      <c r="F2455" s="7">
        <v>2.7</v>
      </c>
      <c r="G2455" s="7">
        <v>10.8</v>
      </c>
      <c r="H2455" s="7">
        <v>0</v>
      </c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31">
        <f t="shared" si="38"/>
        <v>13.5</v>
      </c>
      <c r="T2455" s="32"/>
    </row>
    <row r="2456" spans="1:20" s="26" customFormat="1" ht="8.25" customHeight="1">
      <c r="A2456" s="5">
        <v>111</v>
      </c>
      <c r="B2456" s="13" t="s">
        <v>40</v>
      </c>
      <c r="C2456" s="13" t="s">
        <v>1285</v>
      </c>
      <c r="D2456" s="14" t="s">
        <v>42</v>
      </c>
      <c r="E2456" s="15" t="s">
        <v>1227</v>
      </c>
      <c r="F2456" s="7">
        <v>0</v>
      </c>
      <c r="G2456" s="7">
        <v>0</v>
      </c>
      <c r="H2456" s="7">
        <v>13.5</v>
      </c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31">
        <f t="shared" si="38"/>
        <v>13.5</v>
      </c>
      <c r="T2456" s="32"/>
    </row>
    <row r="2457" spans="1:20" s="26" customFormat="1" ht="8.25" customHeight="1">
      <c r="A2457" s="5">
        <v>111</v>
      </c>
      <c r="B2457" s="13" t="s">
        <v>40</v>
      </c>
      <c r="C2457" s="13" t="s">
        <v>1291</v>
      </c>
      <c r="D2457" s="14" t="s">
        <v>42</v>
      </c>
      <c r="E2457" s="15" t="s">
        <v>1227</v>
      </c>
      <c r="F2457" s="7">
        <v>0</v>
      </c>
      <c r="G2457" s="7">
        <v>0</v>
      </c>
      <c r="H2457" s="7">
        <v>13.5</v>
      </c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31">
        <f t="shared" si="38"/>
        <v>13.5</v>
      </c>
      <c r="T2457" s="32"/>
    </row>
    <row r="2458" spans="1:20" s="26" customFormat="1" ht="8.25" customHeight="1">
      <c r="A2458" s="5">
        <v>90</v>
      </c>
      <c r="B2458" s="13" t="s">
        <v>174</v>
      </c>
      <c r="C2458" s="13" t="s">
        <v>1284</v>
      </c>
      <c r="D2458" s="14" t="s">
        <v>42</v>
      </c>
      <c r="E2458" s="15" t="s">
        <v>1227</v>
      </c>
      <c r="F2458" s="7">
        <v>0</v>
      </c>
      <c r="G2458" s="7">
        <v>3</v>
      </c>
      <c r="H2458" s="7">
        <v>13.5</v>
      </c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31">
        <f t="shared" si="38"/>
        <v>16.5</v>
      </c>
      <c r="T2458" s="32"/>
    </row>
    <row r="2459" spans="1:20" s="26" customFormat="1" ht="8.25" customHeight="1">
      <c r="A2459" s="5">
        <v>243</v>
      </c>
      <c r="B2459" s="13" t="s">
        <v>1386</v>
      </c>
      <c r="C2459" s="13" t="s">
        <v>1387</v>
      </c>
      <c r="D2459" s="14" t="s">
        <v>42</v>
      </c>
      <c r="E2459" s="15" t="s">
        <v>1227</v>
      </c>
      <c r="F2459" s="7">
        <v>0</v>
      </c>
      <c r="G2459" s="7">
        <v>1.8</v>
      </c>
      <c r="H2459" s="7">
        <v>2.7</v>
      </c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31">
        <f t="shared" si="38"/>
        <v>4.5</v>
      </c>
      <c r="T2459" s="32"/>
    </row>
    <row r="2460" spans="1:20" s="26" customFormat="1" ht="8.25" customHeight="1">
      <c r="A2460" s="5">
        <v>111</v>
      </c>
      <c r="B2460" s="13" t="s">
        <v>769</v>
      </c>
      <c r="C2460" s="13" t="s">
        <v>926</v>
      </c>
      <c r="D2460" s="14" t="s">
        <v>42</v>
      </c>
      <c r="E2460" s="15" t="s">
        <v>1227</v>
      </c>
      <c r="F2460" s="7">
        <v>0</v>
      </c>
      <c r="G2460" s="7">
        <v>0</v>
      </c>
      <c r="H2460" s="7">
        <v>13.5</v>
      </c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31">
        <f t="shared" si="38"/>
        <v>13.5</v>
      </c>
      <c r="T2460" s="32"/>
    </row>
    <row r="2461" spans="1:20" s="26" customFormat="1" ht="8.25" customHeight="1">
      <c r="A2461" s="5">
        <v>335</v>
      </c>
      <c r="B2461" s="13" t="s">
        <v>1478</v>
      </c>
      <c r="C2461" s="13" t="s">
        <v>1154</v>
      </c>
      <c r="D2461" s="14" t="s">
        <v>42</v>
      </c>
      <c r="E2461" s="15" t="s">
        <v>1227</v>
      </c>
      <c r="F2461" s="7">
        <v>0</v>
      </c>
      <c r="G2461" s="7">
        <v>1.8</v>
      </c>
      <c r="H2461" s="7">
        <v>0</v>
      </c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31">
        <f t="shared" si="38"/>
        <v>1.8</v>
      </c>
      <c r="T2461" s="32"/>
    </row>
    <row r="2462" spans="1:20" s="26" customFormat="1" ht="8.25" customHeight="1">
      <c r="A2462" s="5">
        <v>90</v>
      </c>
      <c r="B2462" s="13" t="s">
        <v>367</v>
      </c>
      <c r="C2462" s="13" t="s">
        <v>1290</v>
      </c>
      <c r="D2462" s="14" t="s">
        <v>42</v>
      </c>
      <c r="E2462" s="15" t="s">
        <v>1227</v>
      </c>
      <c r="F2462" s="7">
        <v>0</v>
      </c>
      <c r="G2462" s="7">
        <v>0</v>
      </c>
      <c r="H2462" s="7">
        <v>13.5</v>
      </c>
      <c r="I2462" s="7"/>
      <c r="J2462" s="7"/>
      <c r="K2462" s="7"/>
      <c r="L2462" s="7"/>
      <c r="M2462" s="7"/>
      <c r="N2462" s="7"/>
      <c r="O2462" s="7"/>
      <c r="P2462" s="7">
        <v>4.32</v>
      </c>
      <c r="Q2462" s="7"/>
      <c r="R2462" s="7"/>
      <c r="S2462" s="31">
        <f t="shared" si="38"/>
        <v>17.82</v>
      </c>
      <c r="T2462" s="32"/>
    </row>
    <row r="2463" spans="1:20" s="26" customFormat="1" ht="8.25" customHeight="1">
      <c r="A2463" s="5">
        <v>30</v>
      </c>
      <c r="B2463" s="13" t="s">
        <v>355</v>
      </c>
      <c r="C2463" s="13" t="s">
        <v>1250</v>
      </c>
      <c r="D2463" s="14" t="s">
        <v>42</v>
      </c>
      <c r="E2463" s="15" t="s">
        <v>1227</v>
      </c>
      <c r="F2463" s="7">
        <v>6.299999999999999</v>
      </c>
      <c r="G2463" s="7">
        <v>12.32</v>
      </c>
      <c r="H2463" s="7">
        <v>14.940000000000001</v>
      </c>
      <c r="I2463" s="7">
        <v>4.32</v>
      </c>
      <c r="J2463" s="7"/>
      <c r="K2463" s="7"/>
      <c r="L2463" s="7"/>
      <c r="M2463" s="7"/>
      <c r="N2463" s="7"/>
      <c r="O2463" s="7"/>
      <c r="P2463" s="7"/>
      <c r="Q2463" s="7"/>
      <c r="R2463" s="7">
        <v>10</v>
      </c>
      <c r="S2463" s="31">
        <f t="shared" si="38"/>
        <v>47.88</v>
      </c>
      <c r="T2463" s="32"/>
    </row>
    <row r="2464" spans="1:20" s="26" customFormat="1" ht="8.25" customHeight="1">
      <c r="A2464" s="5">
        <v>291</v>
      </c>
      <c r="B2464" s="13" t="s">
        <v>105</v>
      </c>
      <c r="C2464" s="13" t="s">
        <v>1352</v>
      </c>
      <c r="D2464" s="14" t="s">
        <v>42</v>
      </c>
      <c r="E2464" s="15" t="s">
        <v>1227</v>
      </c>
      <c r="F2464" s="7">
        <v>0</v>
      </c>
      <c r="G2464" s="7">
        <v>3</v>
      </c>
      <c r="H2464" s="7">
        <v>0</v>
      </c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31">
        <f t="shared" si="38"/>
        <v>3</v>
      </c>
      <c r="T2464" s="32"/>
    </row>
    <row r="2465" spans="1:20" s="26" customFormat="1" ht="8.25" customHeight="1">
      <c r="A2465" s="5">
        <v>219</v>
      </c>
      <c r="B2465" s="13" t="s">
        <v>1374</v>
      </c>
      <c r="C2465" s="13" t="s">
        <v>1375</v>
      </c>
      <c r="D2465" s="14" t="s">
        <v>42</v>
      </c>
      <c r="E2465" s="15" t="s">
        <v>1227</v>
      </c>
      <c r="F2465" s="7">
        <v>0</v>
      </c>
      <c r="G2465" s="7">
        <v>5</v>
      </c>
      <c r="H2465" s="7">
        <v>0</v>
      </c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31">
        <f t="shared" si="38"/>
        <v>5</v>
      </c>
      <c r="T2465" s="32"/>
    </row>
    <row r="2466" spans="1:20" s="26" customFormat="1" ht="8.25" customHeight="1">
      <c r="A2466" s="5">
        <v>111</v>
      </c>
      <c r="B2466" s="13" t="s">
        <v>1288</v>
      </c>
      <c r="C2466" s="13" t="s">
        <v>1289</v>
      </c>
      <c r="D2466" s="14" t="s">
        <v>42</v>
      </c>
      <c r="E2466" s="15" t="s">
        <v>1227</v>
      </c>
      <c r="F2466" s="7">
        <v>0</v>
      </c>
      <c r="G2466" s="7">
        <v>0</v>
      </c>
      <c r="H2466" s="7">
        <v>13.5</v>
      </c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31">
        <f t="shared" si="38"/>
        <v>13.5</v>
      </c>
      <c r="T2466" s="32"/>
    </row>
    <row r="2467" spans="1:20" s="26" customFormat="1" ht="8.25" customHeight="1">
      <c r="A2467" s="5">
        <v>385</v>
      </c>
      <c r="B2467" s="13" t="s">
        <v>57</v>
      </c>
      <c r="C2467" s="13" t="s">
        <v>1500</v>
      </c>
      <c r="D2467" s="14" t="s">
        <v>42</v>
      </c>
      <c r="E2467" s="15" t="s">
        <v>1227</v>
      </c>
      <c r="F2467" s="7">
        <v>0.9</v>
      </c>
      <c r="G2467" s="7">
        <v>0</v>
      </c>
      <c r="H2467" s="7">
        <v>0</v>
      </c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31">
        <f t="shared" si="38"/>
        <v>0.9</v>
      </c>
      <c r="T2467" s="32"/>
    </row>
    <row r="2468" spans="1:20" s="26" customFormat="1" ht="8.25" customHeight="1">
      <c r="A2468" s="5">
        <v>219</v>
      </c>
      <c r="B2468" s="13" t="s">
        <v>1378</v>
      </c>
      <c r="C2468" s="13" t="s">
        <v>1379</v>
      </c>
      <c r="D2468" s="14" t="s">
        <v>42</v>
      </c>
      <c r="E2468" s="15" t="s">
        <v>1227</v>
      </c>
      <c r="F2468" s="7">
        <v>0</v>
      </c>
      <c r="G2468" s="7">
        <v>4.8</v>
      </c>
      <c r="H2468" s="7">
        <v>0</v>
      </c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31">
        <f t="shared" si="38"/>
        <v>4.8</v>
      </c>
      <c r="T2468" s="32"/>
    </row>
    <row r="2469" spans="1:20" s="26" customFormat="1" ht="8.25" customHeight="1">
      <c r="A2469" s="5">
        <v>23</v>
      </c>
      <c r="B2469" s="13" t="s">
        <v>185</v>
      </c>
      <c r="C2469" s="13" t="s">
        <v>1253</v>
      </c>
      <c r="D2469" s="14" t="s">
        <v>42</v>
      </c>
      <c r="E2469" s="15" t="s">
        <v>5396</v>
      </c>
      <c r="F2469" s="7">
        <v>1.08</v>
      </c>
      <c r="G2469" s="7">
        <v>12.25</v>
      </c>
      <c r="H2469" s="7">
        <v>23.7</v>
      </c>
      <c r="I2469" s="7"/>
      <c r="J2469" s="7"/>
      <c r="K2469" s="7"/>
      <c r="L2469" s="7"/>
      <c r="M2469" s="7"/>
      <c r="N2469" s="7"/>
      <c r="O2469" s="7"/>
      <c r="P2469" s="7"/>
      <c r="Q2469" s="7">
        <v>18.14</v>
      </c>
      <c r="R2469" s="7"/>
      <c r="S2469" s="31">
        <f t="shared" si="38"/>
        <v>55.17</v>
      </c>
      <c r="T2469" s="32"/>
    </row>
    <row r="2470" spans="1:20" s="26" customFormat="1" ht="8.25" customHeight="1">
      <c r="A2470" s="5">
        <v>184</v>
      </c>
      <c r="B2470" s="13" t="s">
        <v>401</v>
      </c>
      <c r="C2470" s="13" t="s">
        <v>1619</v>
      </c>
      <c r="D2470" s="14" t="s">
        <v>42</v>
      </c>
      <c r="E2470" s="15" t="s">
        <v>1521</v>
      </c>
      <c r="F2470" s="7">
        <v>0</v>
      </c>
      <c r="G2470" s="7">
        <v>1.8</v>
      </c>
      <c r="H2470" s="7">
        <v>4.5</v>
      </c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31">
        <f t="shared" si="38"/>
        <v>6.3</v>
      </c>
      <c r="T2470" s="32"/>
    </row>
    <row r="2471" spans="1:20" s="26" customFormat="1" ht="8.25" customHeight="1">
      <c r="A2471" s="5">
        <v>243</v>
      </c>
      <c r="B2471" s="17" t="s">
        <v>1667</v>
      </c>
      <c r="C2471" s="17" t="s">
        <v>1668</v>
      </c>
      <c r="D2471" s="14" t="s">
        <v>42</v>
      </c>
      <c r="E2471" s="18" t="s">
        <v>1521</v>
      </c>
      <c r="F2471" s="7">
        <v>0</v>
      </c>
      <c r="G2471" s="7">
        <v>4.32</v>
      </c>
      <c r="H2471" s="7">
        <v>0</v>
      </c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31">
        <f t="shared" si="38"/>
        <v>4.32</v>
      </c>
      <c r="T2471" s="32"/>
    </row>
    <row r="2472" spans="1:20" s="26" customFormat="1" ht="8.25" customHeight="1">
      <c r="A2472" s="5">
        <v>243</v>
      </c>
      <c r="B2472" s="13" t="s">
        <v>367</v>
      </c>
      <c r="C2472" s="13" t="s">
        <v>1650</v>
      </c>
      <c r="D2472" s="14" t="s">
        <v>42</v>
      </c>
      <c r="E2472" s="15" t="s">
        <v>1521</v>
      </c>
      <c r="F2472" s="7">
        <v>2.7</v>
      </c>
      <c r="G2472" s="7">
        <v>1.8</v>
      </c>
      <c r="H2472" s="7">
        <v>0</v>
      </c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31">
        <f t="shared" si="38"/>
        <v>4.5</v>
      </c>
      <c r="T2472" s="32"/>
    </row>
    <row r="2473" spans="1:20" s="26" customFormat="1" ht="8.25" customHeight="1">
      <c r="A2473" s="5">
        <v>291</v>
      </c>
      <c r="B2473" s="13" t="s">
        <v>1703</v>
      </c>
      <c r="C2473" s="13" t="s">
        <v>926</v>
      </c>
      <c r="D2473" s="14" t="s">
        <v>42</v>
      </c>
      <c r="E2473" s="15" t="s">
        <v>1521</v>
      </c>
      <c r="F2473" s="7">
        <v>0</v>
      </c>
      <c r="G2473" s="7">
        <v>3</v>
      </c>
      <c r="H2473" s="7">
        <v>0</v>
      </c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31">
        <f t="shared" si="38"/>
        <v>3</v>
      </c>
      <c r="T2473" s="32"/>
    </row>
    <row r="2474" spans="1:20" s="26" customFormat="1" ht="8.25" customHeight="1">
      <c r="A2474" s="5">
        <v>385</v>
      </c>
      <c r="B2474" s="13" t="s">
        <v>1785</v>
      </c>
      <c r="C2474" s="13" t="s">
        <v>1786</v>
      </c>
      <c r="D2474" s="14" t="s">
        <v>42</v>
      </c>
      <c r="E2474" s="15" t="s">
        <v>1521</v>
      </c>
      <c r="F2474" s="7">
        <v>0.9</v>
      </c>
      <c r="G2474" s="7">
        <v>0</v>
      </c>
      <c r="H2474" s="7">
        <v>0</v>
      </c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31">
        <f t="shared" si="38"/>
        <v>0.9</v>
      </c>
      <c r="T2474" s="32"/>
    </row>
    <row r="2475" spans="1:20" s="26" customFormat="1" ht="8.25" customHeight="1">
      <c r="A2475" s="5">
        <v>313</v>
      </c>
      <c r="B2475" s="13" t="s">
        <v>63</v>
      </c>
      <c r="C2475" s="13" t="s">
        <v>1723</v>
      </c>
      <c r="D2475" s="14" t="s">
        <v>42</v>
      </c>
      <c r="E2475" s="15" t="s">
        <v>1521</v>
      </c>
      <c r="F2475" s="7">
        <v>0</v>
      </c>
      <c r="G2475" s="7">
        <v>0</v>
      </c>
      <c r="H2475" s="7">
        <v>2.7</v>
      </c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31">
        <f t="shared" si="38"/>
        <v>2.7</v>
      </c>
      <c r="T2475" s="32"/>
    </row>
    <row r="2476" spans="1:20" s="26" customFormat="1" ht="8.25" customHeight="1">
      <c r="A2476" s="12">
        <v>127</v>
      </c>
      <c r="B2476" s="17" t="s">
        <v>1824</v>
      </c>
      <c r="C2476" s="17" t="s">
        <v>1825</v>
      </c>
      <c r="D2476" s="14" t="s">
        <v>42</v>
      </c>
      <c r="E2476" s="15" t="s">
        <v>1792</v>
      </c>
      <c r="F2476" s="7">
        <v>0</v>
      </c>
      <c r="G2476" s="7">
        <v>9.32</v>
      </c>
      <c r="H2476" s="7">
        <v>0</v>
      </c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31">
        <f t="shared" si="38"/>
        <v>9.32</v>
      </c>
      <c r="T2476" s="32"/>
    </row>
    <row r="2477" spans="1:20" s="26" customFormat="1" ht="8.25" customHeight="1">
      <c r="A2477" s="12">
        <v>218</v>
      </c>
      <c r="B2477" s="13" t="s">
        <v>57</v>
      </c>
      <c r="C2477" s="13" t="s">
        <v>1914</v>
      </c>
      <c r="D2477" s="14" t="s">
        <v>42</v>
      </c>
      <c r="E2477" s="15" t="s">
        <v>1792</v>
      </c>
      <c r="F2477" s="7">
        <v>0</v>
      </c>
      <c r="G2477" s="7">
        <v>3</v>
      </c>
      <c r="H2477" s="7">
        <v>0</v>
      </c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31">
        <f t="shared" si="38"/>
        <v>3</v>
      </c>
      <c r="T2477" s="32"/>
    </row>
    <row r="2478" spans="1:20" s="26" customFormat="1" ht="8.25" customHeight="1">
      <c r="A2478" s="12">
        <v>10</v>
      </c>
      <c r="B2478" s="13" t="s">
        <v>40</v>
      </c>
      <c r="C2478" s="13" t="s">
        <v>1791</v>
      </c>
      <c r="D2478" s="14" t="s">
        <v>42</v>
      </c>
      <c r="E2478" s="15" t="s">
        <v>5451</v>
      </c>
      <c r="F2478" s="7">
        <v>20.4</v>
      </c>
      <c r="G2478" s="7">
        <v>41</v>
      </c>
      <c r="H2478" s="7">
        <v>52</v>
      </c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31">
        <f t="shared" si="38"/>
        <v>113.4</v>
      </c>
      <c r="T2478" s="32"/>
    </row>
    <row r="2479" spans="1:20" s="26" customFormat="1" ht="8.25" customHeight="1">
      <c r="A2479" s="12">
        <v>47</v>
      </c>
      <c r="B2479" s="13" t="s">
        <v>1824</v>
      </c>
      <c r="C2479" s="13" t="s">
        <v>1856</v>
      </c>
      <c r="D2479" s="14" t="s">
        <v>42</v>
      </c>
      <c r="E2479" s="15" t="s">
        <v>5453</v>
      </c>
      <c r="F2479" s="7">
        <v>0</v>
      </c>
      <c r="G2479" s="7">
        <v>0</v>
      </c>
      <c r="H2479" s="7">
        <v>13.5</v>
      </c>
      <c r="I2479" s="7"/>
      <c r="J2479" s="7"/>
      <c r="K2479" s="7"/>
      <c r="L2479" s="7"/>
      <c r="M2479" s="7"/>
      <c r="N2479" s="7"/>
      <c r="O2479" s="7"/>
      <c r="P2479" s="7"/>
      <c r="Q2479" s="7">
        <v>18.14</v>
      </c>
      <c r="R2479" s="7"/>
      <c r="S2479" s="31">
        <f t="shared" si="38"/>
        <v>31.64</v>
      </c>
      <c r="T2479" s="32"/>
    </row>
    <row r="2480" spans="1:20" s="26" customFormat="1" ht="8.25" customHeight="1">
      <c r="A2480" s="12">
        <v>131</v>
      </c>
      <c r="B2480" s="13" t="s">
        <v>861</v>
      </c>
      <c r="C2480" s="13" t="s">
        <v>1951</v>
      </c>
      <c r="D2480" s="14" t="s">
        <v>42</v>
      </c>
      <c r="E2480" s="15" t="s">
        <v>5451</v>
      </c>
      <c r="F2480" s="7">
        <v>8.9</v>
      </c>
      <c r="G2480" s="7">
        <v>0</v>
      </c>
      <c r="H2480" s="7">
        <v>0</v>
      </c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31">
        <f t="shared" si="38"/>
        <v>8.9</v>
      </c>
      <c r="T2480" s="32"/>
    </row>
    <row r="2481" spans="1:20" s="26" customFormat="1" ht="8.25" customHeight="1">
      <c r="A2481" s="12">
        <v>4</v>
      </c>
      <c r="B2481" s="13" t="s">
        <v>1703</v>
      </c>
      <c r="C2481" s="13" t="s">
        <v>926</v>
      </c>
      <c r="D2481" s="14" t="s">
        <v>42</v>
      </c>
      <c r="E2481" s="15" t="s">
        <v>5451</v>
      </c>
      <c r="F2481" s="7">
        <v>2.5</v>
      </c>
      <c r="G2481" s="7">
        <v>21.6</v>
      </c>
      <c r="H2481" s="7">
        <v>25.5</v>
      </c>
      <c r="I2481" s="7"/>
      <c r="J2481" s="7"/>
      <c r="K2481" s="7"/>
      <c r="L2481" s="7"/>
      <c r="M2481" s="7"/>
      <c r="N2481" s="7"/>
      <c r="O2481" s="7"/>
      <c r="P2481" s="7"/>
      <c r="Q2481" s="7">
        <v>120</v>
      </c>
      <c r="R2481" s="7"/>
      <c r="S2481" s="31">
        <f t="shared" si="38"/>
        <v>169.6</v>
      </c>
      <c r="T2481" s="32"/>
    </row>
    <row r="2482" spans="1:20" s="26" customFormat="1" ht="8.25" customHeight="1">
      <c r="A2482" s="12">
        <v>177</v>
      </c>
      <c r="B2482" s="13" t="s">
        <v>63</v>
      </c>
      <c r="C2482" s="13" t="s">
        <v>1945</v>
      </c>
      <c r="D2482" s="14" t="s">
        <v>42</v>
      </c>
      <c r="E2482" s="15" t="s">
        <v>5453</v>
      </c>
      <c r="F2482" s="7">
        <v>2.7</v>
      </c>
      <c r="G2482" s="7">
        <v>1.8</v>
      </c>
      <c r="H2482" s="7">
        <v>0</v>
      </c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31">
        <f t="shared" si="38"/>
        <v>4.5</v>
      </c>
      <c r="T2482" s="32"/>
    </row>
    <row r="2483" spans="1:20" s="26" customFormat="1" ht="8.25" customHeight="1">
      <c r="A2483" s="12">
        <v>217</v>
      </c>
      <c r="B2483" s="13" t="s">
        <v>1026</v>
      </c>
      <c r="C2483" s="13" t="s">
        <v>2087</v>
      </c>
      <c r="D2483" s="14" t="s">
        <v>42</v>
      </c>
      <c r="E2483" s="15" t="s">
        <v>1977</v>
      </c>
      <c r="F2483" s="7">
        <v>0</v>
      </c>
      <c r="G2483" s="7">
        <v>3</v>
      </c>
      <c r="H2483" s="7">
        <v>0</v>
      </c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31">
        <f t="shared" si="38"/>
        <v>3</v>
      </c>
      <c r="T2483" s="32"/>
    </row>
    <row r="2484" spans="1:20" s="26" customFormat="1" ht="8.25" customHeight="1">
      <c r="A2484" s="12">
        <v>219</v>
      </c>
      <c r="B2484" s="13" t="s">
        <v>2098</v>
      </c>
      <c r="C2484" s="13" t="s">
        <v>2099</v>
      </c>
      <c r="D2484" s="14" t="s">
        <v>42</v>
      </c>
      <c r="E2484" s="15" t="s">
        <v>1977</v>
      </c>
      <c r="F2484" s="7">
        <v>0</v>
      </c>
      <c r="G2484" s="7">
        <v>0</v>
      </c>
      <c r="H2484" s="7">
        <v>2.7</v>
      </c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31">
        <f t="shared" si="38"/>
        <v>2.7</v>
      </c>
      <c r="T2484" s="32"/>
    </row>
    <row r="2485" spans="1:20" s="26" customFormat="1" ht="8.25" customHeight="1">
      <c r="A2485" s="12">
        <v>164</v>
      </c>
      <c r="B2485" s="17" t="s">
        <v>105</v>
      </c>
      <c r="C2485" s="17" t="s">
        <v>2071</v>
      </c>
      <c r="D2485" s="14" t="s">
        <v>42</v>
      </c>
      <c r="E2485" s="15" t="s">
        <v>1977</v>
      </c>
      <c r="F2485" s="7">
        <v>0</v>
      </c>
      <c r="G2485" s="7">
        <v>5</v>
      </c>
      <c r="H2485" s="7">
        <v>0</v>
      </c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31">
        <f t="shared" si="38"/>
        <v>5</v>
      </c>
      <c r="T2485" s="32"/>
    </row>
    <row r="2486" spans="1:20" s="26" customFormat="1" ht="8.25" customHeight="1">
      <c r="A2486" s="12">
        <v>216</v>
      </c>
      <c r="B2486" s="13" t="s">
        <v>2088</v>
      </c>
      <c r="C2486" s="13" t="s">
        <v>2089</v>
      </c>
      <c r="D2486" s="14" t="s">
        <v>42</v>
      </c>
      <c r="E2486" s="15" t="s">
        <v>1977</v>
      </c>
      <c r="F2486" s="7">
        <v>0</v>
      </c>
      <c r="G2486" s="7">
        <v>3</v>
      </c>
      <c r="H2486" s="7">
        <v>0</v>
      </c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31">
        <f t="shared" si="38"/>
        <v>3</v>
      </c>
      <c r="T2486" s="32"/>
    </row>
    <row r="2487" spans="1:20" s="26" customFormat="1" ht="8.25" customHeight="1">
      <c r="A2487" s="12">
        <v>256</v>
      </c>
      <c r="B2487" s="13" t="s">
        <v>389</v>
      </c>
      <c r="C2487" s="13" t="s">
        <v>2128</v>
      </c>
      <c r="D2487" s="14" t="s">
        <v>42</v>
      </c>
      <c r="E2487" s="15" t="s">
        <v>1977</v>
      </c>
      <c r="F2487" s="7">
        <v>0</v>
      </c>
      <c r="G2487" s="7">
        <v>1.8</v>
      </c>
      <c r="H2487" s="7">
        <v>0</v>
      </c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31">
        <f t="shared" si="38"/>
        <v>1.8</v>
      </c>
      <c r="T2487" s="32"/>
    </row>
    <row r="2488" spans="1:20" s="26" customFormat="1" ht="8.25" customHeight="1">
      <c r="A2488" s="5">
        <v>385</v>
      </c>
      <c r="B2488" s="13" t="s">
        <v>2467</v>
      </c>
      <c r="C2488" s="13" t="s">
        <v>2468</v>
      </c>
      <c r="D2488" s="14" t="s">
        <v>42</v>
      </c>
      <c r="E2488" s="15" t="s">
        <v>2157</v>
      </c>
      <c r="F2488" s="7">
        <v>0</v>
      </c>
      <c r="G2488" s="7">
        <v>1.8</v>
      </c>
      <c r="H2488" s="7">
        <v>0</v>
      </c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31">
        <f t="shared" si="38"/>
        <v>1.8</v>
      </c>
      <c r="T2488" s="33"/>
    </row>
    <row r="2489" spans="1:20" s="26" customFormat="1" ht="8.25" customHeight="1">
      <c r="A2489" s="5">
        <v>385</v>
      </c>
      <c r="B2489" s="13" t="s">
        <v>2450</v>
      </c>
      <c r="C2489" s="13" t="s">
        <v>2451</v>
      </c>
      <c r="D2489" s="14" t="s">
        <v>42</v>
      </c>
      <c r="E2489" s="15" t="s">
        <v>2157</v>
      </c>
      <c r="F2489" s="7">
        <v>1.8</v>
      </c>
      <c r="G2489" s="7">
        <v>0</v>
      </c>
      <c r="H2489" s="7">
        <v>0</v>
      </c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31">
        <f t="shared" si="38"/>
        <v>1.8</v>
      </c>
      <c r="T2489" s="33"/>
    </row>
    <row r="2490" spans="1:20" s="26" customFormat="1" ht="8.25" customHeight="1">
      <c r="A2490" s="5">
        <v>119</v>
      </c>
      <c r="B2490" s="13" t="s">
        <v>2224</v>
      </c>
      <c r="C2490" s="13" t="s">
        <v>2225</v>
      </c>
      <c r="D2490" s="14" t="s">
        <v>42</v>
      </c>
      <c r="E2490" s="15" t="s">
        <v>2157</v>
      </c>
      <c r="F2490" s="7">
        <v>3.9</v>
      </c>
      <c r="G2490" s="7">
        <v>8</v>
      </c>
      <c r="H2490" s="7">
        <v>0</v>
      </c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31">
        <f t="shared" si="38"/>
        <v>11.9</v>
      </c>
      <c r="T2490" s="33"/>
    </row>
    <row r="2491" spans="1:20" s="26" customFormat="1" ht="8.25" customHeight="1">
      <c r="A2491" s="5">
        <v>426</v>
      </c>
      <c r="B2491" s="13" t="s">
        <v>2224</v>
      </c>
      <c r="C2491" s="13" t="s">
        <v>2491</v>
      </c>
      <c r="D2491" s="14" t="s">
        <v>42</v>
      </c>
      <c r="E2491" s="15" t="s">
        <v>2157</v>
      </c>
      <c r="F2491" s="7">
        <v>1.08</v>
      </c>
      <c r="G2491" s="7">
        <v>0</v>
      </c>
      <c r="H2491" s="7">
        <v>0</v>
      </c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31">
        <f t="shared" si="38"/>
        <v>1.08</v>
      </c>
      <c r="T2491" s="33"/>
    </row>
    <row r="2492" spans="1:20" s="26" customFormat="1" ht="8.25" customHeight="1">
      <c r="A2492" s="5">
        <v>385</v>
      </c>
      <c r="B2492" s="13" t="s">
        <v>2469</v>
      </c>
      <c r="C2492" s="13" t="s">
        <v>2470</v>
      </c>
      <c r="D2492" s="14" t="s">
        <v>42</v>
      </c>
      <c r="E2492" s="15" t="s">
        <v>2157</v>
      </c>
      <c r="F2492" s="7">
        <v>0</v>
      </c>
      <c r="G2492" s="7">
        <v>1.8</v>
      </c>
      <c r="H2492" s="7">
        <v>0</v>
      </c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31">
        <f t="shared" si="38"/>
        <v>1.8</v>
      </c>
      <c r="T2492" s="33"/>
    </row>
    <row r="2493" spans="1:20" s="26" customFormat="1" ht="8.25" customHeight="1">
      <c r="A2493" s="5">
        <v>362</v>
      </c>
      <c r="B2493" s="13" t="s">
        <v>2430</v>
      </c>
      <c r="C2493" s="13" t="s">
        <v>2431</v>
      </c>
      <c r="D2493" s="14" t="s">
        <v>42</v>
      </c>
      <c r="E2493" s="15" t="s">
        <v>2157</v>
      </c>
      <c r="F2493" s="7">
        <v>2.5</v>
      </c>
      <c r="G2493" s="7">
        <v>0</v>
      </c>
      <c r="H2493" s="7">
        <v>0</v>
      </c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31">
        <f t="shared" si="38"/>
        <v>2.5</v>
      </c>
      <c r="T2493" s="33"/>
    </row>
    <row r="2494" spans="1:20" s="26" customFormat="1" ht="8.25" customHeight="1">
      <c r="A2494" s="5">
        <v>219</v>
      </c>
      <c r="B2494" s="13" t="s">
        <v>2318</v>
      </c>
      <c r="C2494" s="13" t="s">
        <v>2319</v>
      </c>
      <c r="D2494" s="14" t="s">
        <v>42</v>
      </c>
      <c r="E2494" s="15" t="s">
        <v>2157</v>
      </c>
      <c r="F2494" s="7">
        <v>0</v>
      </c>
      <c r="G2494" s="7">
        <v>5</v>
      </c>
      <c r="H2494" s="7">
        <v>0</v>
      </c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31">
        <f t="shared" si="38"/>
        <v>5</v>
      </c>
      <c r="T2494" s="33"/>
    </row>
    <row r="2495" spans="1:20" s="26" customFormat="1" ht="8.25" customHeight="1">
      <c r="A2495" s="5">
        <v>8</v>
      </c>
      <c r="B2495" s="13" t="s">
        <v>2158</v>
      </c>
      <c r="C2495" s="13" t="s">
        <v>2159</v>
      </c>
      <c r="D2495" s="14" t="s">
        <v>42</v>
      </c>
      <c r="E2495" s="15" t="s">
        <v>2157</v>
      </c>
      <c r="F2495" s="7">
        <v>16.1</v>
      </c>
      <c r="G2495" s="7">
        <v>17.6</v>
      </c>
      <c r="H2495" s="7">
        <v>37.5</v>
      </c>
      <c r="I2495" s="7"/>
      <c r="J2495" s="7"/>
      <c r="K2495" s="7"/>
      <c r="L2495" s="7"/>
      <c r="M2495" s="7"/>
      <c r="N2495" s="7"/>
      <c r="O2495" s="7"/>
      <c r="P2495" s="7"/>
      <c r="Q2495" s="7">
        <v>25.29</v>
      </c>
      <c r="R2495" s="7"/>
      <c r="S2495" s="31">
        <f t="shared" si="38"/>
        <v>96.49000000000001</v>
      </c>
      <c r="T2495" s="33"/>
    </row>
    <row r="2496" spans="1:20" s="26" customFormat="1" ht="8.25" customHeight="1">
      <c r="A2496" s="5">
        <v>313</v>
      </c>
      <c r="B2496" s="13" t="s">
        <v>2369</v>
      </c>
      <c r="C2496" s="13" t="s">
        <v>2370</v>
      </c>
      <c r="D2496" s="14" t="s">
        <v>42</v>
      </c>
      <c r="E2496" s="15" t="s">
        <v>2157</v>
      </c>
      <c r="F2496" s="7">
        <v>0</v>
      </c>
      <c r="G2496" s="7">
        <v>0</v>
      </c>
      <c r="H2496" s="7">
        <v>3.24</v>
      </c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31">
        <f t="shared" si="38"/>
        <v>3.24</v>
      </c>
      <c r="T2496" s="33"/>
    </row>
    <row r="2497" spans="1:20" s="26" customFormat="1" ht="8.25" customHeight="1">
      <c r="A2497" s="5">
        <v>74</v>
      </c>
      <c r="B2497" s="13" t="s">
        <v>2188</v>
      </c>
      <c r="C2497" s="13" t="s">
        <v>2189</v>
      </c>
      <c r="D2497" s="14" t="s">
        <v>42</v>
      </c>
      <c r="E2497" s="15" t="s">
        <v>2157</v>
      </c>
      <c r="F2497" s="7">
        <v>0</v>
      </c>
      <c r="G2497" s="7">
        <v>4.8</v>
      </c>
      <c r="H2497" s="7">
        <v>15</v>
      </c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31">
        <f t="shared" si="38"/>
        <v>19.8</v>
      </c>
      <c r="T2497" s="33"/>
    </row>
    <row r="2498" spans="1:20" s="26" customFormat="1" ht="8.25" customHeight="1">
      <c r="A2498" s="5">
        <v>426</v>
      </c>
      <c r="B2498" s="13" t="s">
        <v>2492</v>
      </c>
      <c r="C2498" s="13" t="s">
        <v>2493</v>
      </c>
      <c r="D2498" s="14" t="s">
        <v>42</v>
      </c>
      <c r="E2498" s="15" t="s">
        <v>2157</v>
      </c>
      <c r="F2498" s="7">
        <v>1.08</v>
      </c>
      <c r="G2498" s="7">
        <v>0</v>
      </c>
      <c r="H2498" s="7">
        <v>0</v>
      </c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31">
        <f aca="true" t="shared" si="39" ref="S2498:S2561">SUM(F2498:R2498)</f>
        <v>1.08</v>
      </c>
      <c r="T2498" s="33"/>
    </row>
    <row r="2499" spans="1:20" s="26" customFormat="1" ht="8.25" customHeight="1">
      <c r="A2499" s="5">
        <v>138</v>
      </c>
      <c r="B2499" s="13" t="s">
        <v>2238</v>
      </c>
      <c r="C2499" s="13" t="s">
        <v>2239</v>
      </c>
      <c r="D2499" s="14" t="s">
        <v>42</v>
      </c>
      <c r="E2499" s="15" t="s">
        <v>2157</v>
      </c>
      <c r="F2499" s="7">
        <v>0.9</v>
      </c>
      <c r="G2499" s="7">
        <v>8.76</v>
      </c>
      <c r="H2499" s="7">
        <v>0</v>
      </c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31">
        <f t="shared" si="39"/>
        <v>9.66</v>
      </c>
      <c r="T2499" s="33"/>
    </row>
    <row r="2500" spans="1:20" s="26" customFormat="1" ht="8.25" customHeight="1">
      <c r="A2500" s="5">
        <v>87</v>
      </c>
      <c r="B2500" s="13" t="s">
        <v>2581</v>
      </c>
      <c r="C2500" s="13" t="s">
        <v>2582</v>
      </c>
      <c r="D2500" s="14" t="s">
        <v>42</v>
      </c>
      <c r="E2500" s="15" t="s">
        <v>2520</v>
      </c>
      <c r="F2500" s="7">
        <v>13.2</v>
      </c>
      <c r="G2500" s="7">
        <v>3</v>
      </c>
      <c r="H2500" s="7">
        <v>0</v>
      </c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31">
        <f t="shared" si="39"/>
        <v>16.2</v>
      </c>
      <c r="T2500" s="33"/>
    </row>
    <row r="2501" spans="1:20" s="26" customFormat="1" ht="8.25" customHeight="1">
      <c r="A2501" s="5">
        <v>426</v>
      </c>
      <c r="B2501" s="13" t="s">
        <v>2832</v>
      </c>
      <c r="C2501" s="13" t="s">
        <v>2833</v>
      </c>
      <c r="D2501" s="14" t="s">
        <v>42</v>
      </c>
      <c r="E2501" s="15" t="s">
        <v>2520</v>
      </c>
      <c r="F2501" s="7">
        <v>1.08</v>
      </c>
      <c r="G2501" s="7">
        <v>0</v>
      </c>
      <c r="H2501" s="7">
        <v>0</v>
      </c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31">
        <f t="shared" si="39"/>
        <v>1.08</v>
      </c>
      <c r="T2501" s="33"/>
    </row>
    <row r="2502" spans="1:20" s="26" customFormat="1" ht="8.25" customHeight="1">
      <c r="A2502" s="5">
        <v>15</v>
      </c>
      <c r="B2502" s="13" t="s">
        <v>2224</v>
      </c>
      <c r="C2502" s="13" t="s">
        <v>2525</v>
      </c>
      <c r="D2502" s="14" t="s">
        <v>42</v>
      </c>
      <c r="E2502" s="15" t="s">
        <v>2520</v>
      </c>
      <c r="F2502" s="7">
        <v>6.5</v>
      </c>
      <c r="G2502" s="7">
        <v>38</v>
      </c>
      <c r="H2502" s="7">
        <v>35.099999999999994</v>
      </c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31">
        <f t="shared" si="39"/>
        <v>79.6</v>
      </c>
      <c r="T2502" s="33"/>
    </row>
    <row r="2503" spans="1:20" s="26" customFormat="1" ht="8.25" customHeight="1">
      <c r="A2503" s="5">
        <v>207</v>
      </c>
      <c r="B2503" s="13" t="s">
        <v>2667</v>
      </c>
      <c r="C2503" s="13" t="s">
        <v>2668</v>
      </c>
      <c r="D2503" s="14" t="s">
        <v>42</v>
      </c>
      <c r="E2503" s="15" t="s">
        <v>2520</v>
      </c>
      <c r="F2503" s="7">
        <v>0</v>
      </c>
      <c r="G2503" s="7">
        <v>0</v>
      </c>
      <c r="H2503" s="7">
        <v>5.4</v>
      </c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31">
        <f t="shared" si="39"/>
        <v>5.4</v>
      </c>
      <c r="T2503" s="33"/>
    </row>
    <row r="2504" spans="1:20" s="26" customFormat="1" ht="8.25" customHeight="1">
      <c r="A2504" s="5">
        <v>385</v>
      </c>
      <c r="B2504" s="13" t="s">
        <v>2815</v>
      </c>
      <c r="C2504" s="13" t="s">
        <v>2816</v>
      </c>
      <c r="D2504" s="14" t="s">
        <v>42</v>
      </c>
      <c r="E2504" s="15" t="s">
        <v>2520</v>
      </c>
      <c r="F2504" s="7">
        <v>0</v>
      </c>
      <c r="G2504" s="7">
        <v>1.8</v>
      </c>
      <c r="H2504" s="7">
        <v>0</v>
      </c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31">
        <f t="shared" si="39"/>
        <v>1.8</v>
      </c>
      <c r="T2504" s="33"/>
    </row>
    <row r="2505" spans="1:20" s="26" customFormat="1" ht="8.25" customHeight="1">
      <c r="A2505" s="5">
        <v>111</v>
      </c>
      <c r="B2505" s="13" t="s">
        <v>2444</v>
      </c>
      <c r="C2505" s="13" t="s">
        <v>2596</v>
      </c>
      <c r="D2505" s="14" t="s">
        <v>42</v>
      </c>
      <c r="E2505" s="15" t="s">
        <v>2520</v>
      </c>
      <c r="F2505" s="7">
        <v>0</v>
      </c>
      <c r="G2505" s="7">
        <v>12.920000000000002</v>
      </c>
      <c r="H2505" s="7">
        <v>0</v>
      </c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31">
        <f t="shared" si="39"/>
        <v>12.920000000000002</v>
      </c>
      <c r="T2505" s="33"/>
    </row>
    <row r="2506" spans="1:20" s="26" customFormat="1" ht="8.25" customHeight="1">
      <c r="A2506" s="5">
        <v>26</v>
      </c>
      <c r="B2506" s="13" t="s">
        <v>2543</v>
      </c>
      <c r="C2506" s="13" t="s">
        <v>2451</v>
      </c>
      <c r="D2506" s="14" t="s">
        <v>42</v>
      </c>
      <c r="E2506" s="15" t="s">
        <v>2520</v>
      </c>
      <c r="F2506" s="7">
        <v>7.08</v>
      </c>
      <c r="G2506" s="7">
        <v>13.559999999999997</v>
      </c>
      <c r="H2506" s="7">
        <v>15</v>
      </c>
      <c r="I2506" s="7"/>
      <c r="J2506" s="7"/>
      <c r="K2506" s="7"/>
      <c r="L2506" s="7"/>
      <c r="M2506" s="7"/>
      <c r="N2506" s="7"/>
      <c r="O2506" s="7"/>
      <c r="P2506" s="7"/>
      <c r="Q2506" s="7">
        <v>25.92</v>
      </c>
      <c r="R2506" s="7"/>
      <c r="S2506" s="31">
        <f t="shared" si="39"/>
        <v>61.56</v>
      </c>
      <c r="T2506" s="33"/>
    </row>
    <row r="2507" spans="1:20" s="26" customFormat="1" ht="8.25" customHeight="1">
      <c r="A2507" s="5">
        <v>219</v>
      </c>
      <c r="B2507" s="17" t="s">
        <v>2669</v>
      </c>
      <c r="C2507" s="17" t="s">
        <v>2670</v>
      </c>
      <c r="D2507" s="14" t="s">
        <v>42</v>
      </c>
      <c r="E2507" s="15" t="s">
        <v>2520</v>
      </c>
      <c r="F2507" s="7">
        <v>1.98</v>
      </c>
      <c r="G2507" s="7">
        <v>0</v>
      </c>
      <c r="H2507" s="7">
        <v>3.24</v>
      </c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31">
        <f t="shared" si="39"/>
        <v>5.220000000000001</v>
      </c>
      <c r="T2507" s="33"/>
    </row>
    <row r="2508" spans="1:20" s="26" customFormat="1" ht="8.25" customHeight="1">
      <c r="A2508" s="5">
        <v>385</v>
      </c>
      <c r="B2508" s="13" t="s">
        <v>2795</v>
      </c>
      <c r="C2508" s="13" t="s">
        <v>2796</v>
      </c>
      <c r="D2508" s="14" t="s">
        <v>42</v>
      </c>
      <c r="E2508" s="15" t="s">
        <v>2520</v>
      </c>
      <c r="F2508" s="7">
        <v>1.8</v>
      </c>
      <c r="G2508" s="7">
        <v>0</v>
      </c>
      <c r="H2508" s="7">
        <v>0</v>
      </c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31">
        <f t="shared" si="39"/>
        <v>1.8</v>
      </c>
      <c r="T2508" s="33"/>
    </row>
    <row r="2509" spans="1:20" s="26" customFormat="1" ht="8.25" customHeight="1">
      <c r="A2509" s="5">
        <v>335</v>
      </c>
      <c r="B2509" s="13" t="s">
        <v>2762</v>
      </c>
      <c r="C2509" s="13" t="s">
        <v>2763</v>
      </c>
      <c r="D2509" s="14" t="s">
        <v>42</v>
      </c>
      <c r="E2509" s="15" t="s">
        <v>2520</v>
      </c>
      <c r="F2509" s="7">
        <v>0</v>
      </c>
      <c r="G2509" s="7">
        <v>0</v>
      </c>
      <c r="H2509" s="7">
        <v>2.7</v>
      </c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31">
        <f t="shared" si="39"/>
        <v>2.7</v>
      </c>
      <c r="T2509" s="33"/>
    </row>
    <row r="2510" spans="1:20" s="26" customFormat="1" ht="8.25" customHeight="1">
      <c r="A2510" s="5">
        <v>372</v>
      </c>
      <c r="B2510" s="13" t="s">
        <v>2467</v>
      </c>
      <c r="C2510" s="13" t="s">
        <v>3103</v>
      </c>
      <c r="D2510" s="14" t="s">
        <v>42</v>
      </c>
      <c r="E2510" s="15" t="s">
        <v>2869</v>
      </c>
      <c r="F2510" s="7">
        <v>0</v>
      </c>
      <c r="G2510" s="7">
        <v>1.8</v>
      </c>
      <c r="H2510" s="7">
        <v>0</v>
      </c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31">
        <f t="shared" si="39"/>
        <v>1.8</v>
      </c>
      <c r="T2510" s="33"/>
    </row>
    <row r="2511" spans="1:20" s="26" customFormat="1" ht="8.25" customHeight="1">
      <c r="A2511" s="5">
        <v>160</v>
      </c>
      <c r="B2511" s="17" t="s">
        <v>2450</v>
      </c>
      <c r="C2511" s="17" t="s">
        <v>2833</v>
      </c>
      <c r="D2511" s="14" t="s">
        <v>42</v>
      </c>
      <c r="E2511" s="15" t="s">
        <v>2869</v>
      </c>
      <c r="F2511" s="7">
        <v>0</v>
      </c>
      <c r="G2511" s="7">
        <v>9.32</v>
      </c>
      <c r="H2511" s="7">
        <v>0</v>
      </c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31">
        <f t="shared" si="39"/>
        <v>9.32</v>
      </c>
      <c r="T2511" s="33"/>
    </row>
    <row r="2512" spans="1:20" s="26" customFormat="1" ht="8.25" customHeight="1">
      <c r="A2512" s="5">
        <v>111</v>
      </c>
      <c r="B2512" s="17" t="s">
        <v>2450</v>
      </c>
      <c r="C2512" s="17" t="s">
        <v>2911</v>
      </c>
      <c r="D2512" s="14" t="s">
        <v>42</v>
      </c>
      <c r="E2512" s="15" t="s">
        <v>2869</v>
      </c>
      <c r="F2512" s="7">
        <v>0</v>
      </c>
      <c r="G2512" s="7">
        <v>0</v>
      </c>
      <c r="H2512" s="7">
        <v>15</v>
      </c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31">
        <f t="shared" si="39"/>
        <v>15</v>
      </c>
      <c r="T2512" s="33"/>
    </row>
    <row r="2513" spans="1:20" s="26" customFormat="1" ht="8.25" customHeight="1">
      <c r="A2513" s="5">
        <v>116</v>
      </c>
      <c r="B2513" s="13" t="s">
        <v>2916</v>
      </c>
      <c r="C2513" s="13" t="s">
        <v>2917</v>
      </c>
      <c r="D2513" s="14" t="s">
        <v>42</v>
      </c>
      <c r="E2513" s="15" t="s">
        <v>2869</v>
      </c>
      <c r="F2513" s="7">
        <v>9.2</v>
      </c>
      <c r="G2513" s="7">
        <v>5</v>
      </c>
      <c r="H2513" s="7">
        <v>0</v>
      </c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31">
        <f t="shared" si="39"/>
        <v>14.2</v>
      </c>
      <c r="T2513" s="33"/>
    </row>
    <row r="2514" spans="1:20" s="26" customFormat="1" ht="8.25" customHeight="1">
      <c r="A2514" s="5">
        <v>181</v>
      </c>
      <c r="B2514" s="13" t="s">
        <v>2959</v>
      </c>
      <c r="C2514" s="13" t="s">
        <v>2960</v>
      </c>
      <c r="D2514" s="14" t="s">
        <v>42</v>
      </c>
      <c r="E2514" s="15" t="s">
        <v>2869</v>
      </c>
      <c r="F2514" s="7">
        <v>0</v>
      </c>
      <c r="G2514" s="7">
        <v>1.8</v>
      </c>
      <c r="H2514" s="7">
        <v>5.9399999999999995</v>
      </c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31">
        <f t="shared" si="39"/>
        <v>7.739999999999999</v>
      </c>
      <c r="T2514" s="33"/>
    </row>
    <row r="2515" spans="1:20" s="26" customFormat="1" ht="8.25" customHeight="1">
      <c r="A2515" s="5">
        <v>372</v>
      </c>
      <c r="B2515" s="13" t="s">
        <v>3104</v>
      </c>
      <c r="C2515" s="13" t="s">
        <v>3105</v>
      </c>
      <c r="D2515" s="14" t="s">
        <v>42</v>
      </c>
      <c r="E2515" s="15" t="s">
        <v>2869</v>
      </c>
      <c r="F2515" s="7">
        <v>0</v>
      </c>
      <c r="G2515" s="7">
        <v>1.8</v>
      </c>
      <c r="H2515" s="7">
        <v>0</v>
      </c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31">
        <f t="shared" si="39"/>
        <v>1.8</v>
      </c>
      <c r="T2515" s="33"/>
    </row>
    <row r="2516" spans="1:20" s="26" customFormat="1" ht="8.25" customHeight="1">
      <c r="A2516" s="5">
        <v>372</v>
      </c>
      <c r="B2516" s="13" t="s">
        <v>3106</v>
      </c>
      <c r="C2516" s="13" t="s">
        <v>3107</v>
      </c>
      <c r="D2516" s="14" t="s">
        <v>42</v>
      </c>
      <c r="E2516" s="15" t="s">
        <v>2869</v>
      </c>
      <c r="F2516" s="7">
        <v>0</v>
      </c>
      <c r="G2516" s="7">
        <v>1.8</v>
      </c>
      <c r="H2516" s="7">
        <v>0</v>
      </c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31">
        <f t="shared" si="39"/>
        <v>1.8</v>
      </c>
      <c r="T2516" s="33"/>
    </row>
    <row r="2517" spans="1:20" s="26" customFormat="1" ht="8.25" customHeight="1">
      <c r="A2517" s="5">
        <v>184</v>
      </c>
      <c r="B2517" s="13" t="s">
        <v>1014</v>
      </c>
      <c r="C2517" s="13" t="s">
        <v>2966</v>
      </c>
      <c r="D2517" s="14" t="s">
        <v>42</v>
      </c>
      <c r="E2517" s="15" t="s">
        <v>2869</v>
      </c>
      <c r="F2517" s="7">
        <v>0</v>
      </c>
      <c r="G2517" s="7">
        <v>0</v>
      </c>
      <c r="H2517" s="7">
        <v>7.5</v>
      </c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31">
        <f t="shared" si="39"/>
        <v>7.5</v>
      </c>
      <c r="T2517" s="33"/>
    </row>
    <row r="2518" spans="1:20" s="26" customFormat="1" ht="8.25" customHeight="1">
      <c r="A2518" s="5">
        <v>207</v>
      </c>
      <c r="B2518" s="13" t="s">
        <v>2984</v>
      </c>
      <c r="C2518" s="13" t="s">
        <v>2985</v>
      </c>
      <c r="D2518" s="14" t="s">
        <v>42</v>
      </c>
      <c r="E2518" s="15" t="s">
        <v>2869</v>
      </c>
      <c r="F2518" s="7">
        <v>0</v>
      </c>
      <c r="G2518" s="7">
        <v>6</v>
      </c>
      <c r="H2518" s="7">
        <v>0</v>
      </c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31">
        <f t="shared" si="39"/>
        <v>6</v>
      </c>
      <c r="T2518" s="33"/>
    </row>
    <row r="2519" spans="1:20" s="26" customFormat="1" ht="8.25" customHeight="1">
      <c r="A2519" s="5">
        <v>405</v>
      </c>
      <c r="B2519" s="17" t="s">
        <v>3119</v>
      </c>
      <c r="C2519" s="17" t="s">
        <v>3120</v>
      </c>
      <c r="D2519" s="14" t="s">
        <v>42</v>
      </c>
      <c r="E2519" s="15" t="s">
        <v>2869</v>
      </c>
      <c r="F2519" s="7">
        <v>1.5</v>
      </c>
      <c r="G2519" s="7">
        <v>0</v>
      </c>
      <c r="H2519" s="7">
        <v>0</v>
      </c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31">
        <f t="shared" si="39"/>
        <v>1.5</v>
      </c>
      <c r="T2519" s="33"/>
    </row>
    <row r="2520" spans="1:20" s="26" customFormat="1" ht="8.25" customHeight="1">
      <c r="A2520" s="5">
        <v>432</v>
      </c>
      <c r="B2520" s="13" t="s">
        <v>2795</v>
      </c>
      <c r="C2520" s="13" t="s">
        <v>3158</v>
      </c>
      <c r="D2520" s="14" t="s">
        <v>42</v>
      </c>
      <c r="E2520" s="15" t="s">
        <v>2869</v>
      </c>
      <c r="F2520" s="7">
        <v>0.9</v>
      </c>
      <c r="G2520" s="7">
        <v>0</v>
      </c>
      <c r="H2520" s="7">
        <v>0</v>
      </c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31">
        <f t="shared" si="39"/>
        <v>0.9</v>
      </c>
      <c r="T2520" s="33"/>
    </row>
    <row r="2521" spans="1:20" s="26" customFormat="1" ht="8.25" customHeight="1">
      <c r="A2521" s="5">
        <v>198</v>
      </c>
      <c r="B2521" s="13" t="s">
        <v>3108</v>
      </c>
      <c r="C2521" s="13" t="s">
        <v>3109</v>
      </c>
      <c r="D2521" s="14" t="s">
        <v>42</v>
      </c>
      <c r="E2521" s="15" t="s">
        <v>2869</v>
      </c>
      <c r="F2521" s="7">
        <v>0</v>
      </c>
      <c r="G2521" s="7">
        <v>6.8</v>
      </c>
      <c r="H2521" s="7">
        <v>0</v>
      </c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31">
        <f t="shared" si="39"/>
        <v>6.8</v>
      </c>
      <c r="T2521" s="33"/>
    </row>
    <row r="2522" spans="1:20" s="26" customFormat="1" ht="8.25" customHeight="1">
      <c r="A2522" s="5">
        <v>182</v>
      </c>
      <c r="B2522" s="13" t="s">
        <v>3012</v>
      </c>
      <c r="C2522" s="13" t="s">
        <v>3013</v>
      </c>
      <c r="D2522" s="14" t="s">
        <v>42</v>
      </c>
      <c r="E2522" s="15" t="s">
        <v>5455</v>
      </c>
      <c r="F2522" s="7">
        <v>0</v>
      </c>
      <c r="G2522" s="7">
        <v>5</v>
      </c>
      <c r="H2522" s="7">
        <v>2.7</v>
      </c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31">
        <f t="shared" si="39"/>
        <v>7.7</v>
      </c>
      <c r="T2522" s="33"/>
    </row>
    <row r="2523" spans="1:20" s="26" customFormat="1" ht="8.25" customHeight="1">
      <c r="A2523" s="5">
        <v>281</v>
      </c>
      <c r="B2523" s="13" t="s">
        <v>3340</v>
      </c>
      <c r="C2523" s="13" t="s">
        <v>3341</v>
      </c>
      <c r="D2523" s="14" t="s">
        <v>42</v>
      </c>
      <c r="E2523" s="15" t="s">
        <v>3162</v>
      </c>
      <c r="F2523" s="7">
        <v>3.9</v>
      </c>
      <c r="G2523" s="7">
        <v>0</v>
      </c>
      <c r="H2523" s="7">
        <v>0</v>
      </c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31">
        <f t="shared" si="39"/>
        <v>3.9</v>
      </c>
      <c r="T2523" s="33"/>
    </row>
    <row r="2524" spans="1:20" s="26" customFormat="1" ht="8.25" customHeight="1">
      <c r="A2524" s="5">
        <v>219</v>
      </c>
      <c r="B2524" s="13" t="s">
        <v>2224</v>
      </c>
      <c r="C2524" s="13" t="s">
        <v>2525</v>
      </c>
      <c r="D2524" s="14" t="s">
        <v>42</v>
      </c>
      <c r="E2524" s="15" t="s">
        <v>3162</v>
      </c>
      <c r="F2524" s="7">
        <v>0</v>
      </c>
      <c r="G2524" s="7">
        <v>0</v>
      </c>
      <c r="H2524" s="7">
        <v>5.4</v>
      </c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31">
        <f t="shared" si="39"/>
        <v>5.4</v>
      </c>
      <c r="T2524" s="33"/>
    </row>
    <row r="2525" spans="1:20" s="26" customFormat="1" ht="8.25" customHeight="1">
      <c r="A2525" s="5">
        <v>432</v>
      </c>
      <c r="B2525" s="13" t="s">
        <v>3454</v>
      </c>
      <c r="C2525" s="13" t="s">
        <v>3455</v>
      </c>
      <c r="D2525" s="14" t="s">
        <v>42</v>
      </c>
      <c r="E2525" s="15" t="s">
        <v>3162</v>
      </c>
      <c r="F2525" s="7">
        <v>0.9</v>
      </c>
      <c r="G2525" s="7">
        <v>0</v>
      </c>
      <c r="H2525" s="7">
        <v>0</v>
      </c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31">
        <f t="shared" si="39"/>
        <v>0.9</v>
      </c>
      <c r="T2525" s="33"/>
    </row>
    <row r="2526" spans="1:20" s="26" customFormat="1" ht="8.25" customHeight="1">
      <c r="A2526" s="5">
        <v>372</v>
      </c>
      <c r="B2526" s="17" t="s">
        <v>3426</v>
      </c>
      <c r="C2526" s="17" t="s">
        <v>3427</v>
      </c>
      <c r="D2526" s="14" t="s">
        <v>42</v>
      </c>
      <c r="E2526" s="15" t="s">
        <v>3162</v>
      </c>
      <c r="F2526" s="7">
        <v>0</v>
      </c>
      <c r="G2526" s="7">
        <v>1.8</v>
      </c>
      <c r="H2526" s="7">
        <v>0</v>
      </c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31">
        <f t="shared" si="39"/>
        <v>1.8</v>
      </c>
      <c r="T2526" s="33"/>
    </row>
    <row r="2527" spans="1:20" s="26" customFormat="1" ht="8.25" customHeight="1">
      <c r="A2527" s="5">
        <v>372</v>
      </c>
      <c r="B2527" s="17" t="s">
        <v>3428</v>
      </c>
      <c r="C2527" s="17" t="s">
        <v>3429</v>
      </c>
      <c r="D2527" s="14" t="s">
        <v>42</v>
      </c>
      <c r="E2527" s="15" t="s">
        <v>3162</v>
      </c>
      <c r="F2527" s="7">
        <v>0</v>
      </c>
      <c r="G2527" s="7">
        <v>1.8</v>
      </c>
      <c r="H2527" s="7">
        <v>0</v>
      </c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31">
        <f t="shared" si="39"/>
        <v>1.8</v>
      </c>
      <c r="T2527" s="33"/>
    </row>
    <row r="2528" spans="1:20" s="26" customFormat="1" ht="8.25" customHeight="1">
      <c r="A2528" s="5">
        <v>194</v>
      </c>
      <c r="B2528" s="13" t="s">
        <v>3276</v>
      </c>
      <c r="C2528" s="13" t="s">
        <v>3277</v>
      </c>
      <c r="D2528" s="14" t="s">
        <v>42</v>
      </c>
      <c r="E2528" s="15" t="s">
        <v>3162</v>
      </c>
      <c r="F2528" s="7">
        <v>5.200000000000001</v>
      </c>
      <c r="G2528" s="7">
        <v>1.8</v>
      </c>
      <c r="H2528" s="7">
        <v>0</v>
      </c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31">
        <f t="shared" si="39"/>
        <v>7.000000000000001</v>
      </c>
      <c r="T2528" s="33"/>
    </row>
    <row r="2529" spans="1:20" s="26" customFormat="1" ht="8.25" customHeight="1">
      <c r="A2529" s="5">
        <v>62</v>
      </c>
      <c r="B2529" s="13" t="s">
        <v>2933</v>
      </c>
      <c r="C2529" s="13" t="s">
        <v>3109</v>
      </c>
      <c r="D2529" s="14" t="s">
        <v>42</v>
      </c>
      <c r="E2529" s="15" t="s">
        <v>3162</v>
      </c>
      <c r="F2529" s="7">
        <v>0</v>
      </c>
      <c r="G2529" s="7">
        <v>5</v>
      </c>
      <c r="H2529" s="7">
        <v>20.1</v>
      </c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31">
        <f t="shared" si="39"/>
        <v>25.1</v>
      </c>
      <c r="T2529" s="33"/>
    </row>
    <row r="2530" spans="1:20" s="26" customFormat="1" ht="8.25" customHeight="1">
      <c r="A2530" s="5">
        <v>196</v>
      </c>
      <c r="B2530" s="13" t="s">
        <v>3278</v>
      </c>
      <c r="C2530" s="13" t="s">
        <v>3279</v>
      </c>
      <c r="D2530" s="14" t="s">
        <v>42</v>
      </c>
      <c r="E2530" s="15" t="s">
        <v>3162</v>
      </c>
      <c r="F2530" s="7">
        <v>1.5</v>
      </c>
      <c r="G2530" s="7">
        <v>0</v>
      </c>
      <c r="H2530" s="7">
        <v>5.4</v>
      </c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31">
        <f t="shared" si="39"/>
        <v>6.9</v>
      </c>
      <c r="T2530" s="33"/>
    </row>
    <row r="2531" spans="1:20" s="26" customFormat="1" ht="8.25" customHeight="1">
      <c r="A2531" s="5">
        <v>18</v>
      </c>
      <c r="B2531" s="13" t="s">
        <v>2669</v>
      </c>
      <c r="C2531" s="13" t="s">
        <v>3182</v>
      </c>
      <c r="D2531" s="14" t="s">
        <v>42</v>
      </c>
      <c r="E2531" s="15" t="s">
        <v>3162</v>
      </c>
      <c r="F2531" s="7">
        <v>11.7</v>
      </c>
      <c r="G2531" s="7">
        <v>17.36</v>
      </c>
      <c r="H2531" s="7">
        <v>12</v>
      </c>
      <c r="I2531" s="7"/>
      <c r="J2531" s="7"/>
      <c r="K2531" s="7"/>
      <c r="L2531" s="7"/>
      <c r="M2531" s="7"/>
      <c r="N2531" s="7"/>
      <c r="O2531" s="7"/>
      <c r="P2531" s="7"/>
      <c r="Q2531" s="7">
        <v>25.92</v>
      </c>
      <c r="R2531" s="7"/>
      <c r="S2531" s="31">
        <f t="shared" si="39"/>
        <v>66.98</v>
      </c>
      <c r="T2531" s="33"/>
    </row>
    <row r="2532" spans="1:20" s="26" customFormat="1" ht="8.25" customHeight="1">
      <c r="A2532" s="5">
        <v>117</v>
      </c>
      <c r="B2532" s="13" t="s">
        <v>2795</v>
      </c>
      <c r="C2532" s="13" t="s">
        <v>14</v>
      </c>
      <c r="D2532" s="14" t="s">
        <v>42</v>
      </c>
      <c r="E2532" s="15" t="s">
        <v>3162</v>
      </c>
      <c r="F2532" s="7">
        <v>0.9</v>
      </c>
      <c r="G2532" s="7">
        <v>6.799999999999999</v>
      </c>
      <c r="H2532" s="7">
        <v>6.48</v>
      </c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31">
        <f t="shared" si="39"/>
        <v>14.18</v>
      </c>
      <c r="T2532" s="33"/>
    </row>
    <row r="2533" spans="1:20" s="26" customFormat="1" ht="8.25" customHeight="1">
      <c r="A2533" s="5">
        <v>446</v>
      </c>
      <c r="B2533" s="13" t="s">
        <v>2581</v>
      </c>
      <c r="C2533" s="13" t="s">
        <v>3702</v>
      </c>
      <c r="D2533" s="14" t="s">
        <v>42</v>
      </c>
      <c r="E2533" s="15" t="s">
        <v>3472</v>
      </c>
      <c r="F2533" s="7">
        <v>1.5</v>
      </c>
      <c r="G2533" s="7">
        <v>0</v>
      </c>
      <c r="H2533" s="7">
        <v>0</v>
      </c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31">
        <f t="shared" si="39"/>
        <v>1.5</v>
      </c>
      <c r="T2533" s="33"/>
    </row>
    <row r="2534" spans="1:20" s="26" customFormat="1" ht="8.25" customHeight="1">
      <c r="A2534" s="5">
        <v>221</v>
      </c>
      <c r="B2534" s="13" t="s">
        <v>2450</v>
      </c>
      <c r="C2534" s="13" t="s">
        <v>3562</v>
      </c>
      <c r="D2534" s="14" t="s">
        <v>42</v>
      </c>
      <c r="E2534" s="15" t="s">
        <v>3472</v>
      </c>
      <c r="F2534" s="7">
        <v>0</v>
      </c>
      <c r="G2534" s="7">
        <v>4.8</v>
      </c>
      <c r="H2534" s="7">
        <v>3.24</v>
      </c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31">
        <f t="shared" si="39"/>
        <v>8.04</v>
      </c>
      <c r="T2534" s="33"/>
    </row>
    <row r="2535" spans="1:20" s="26" customFormat="1" ht="8.25" customHeight="1">
      <c r="A2535" s="5">
        <v>39</v>
      </c>
      <c r="B2535" s="13" t="s">
        <v>3478</v>
      </c>
      <c r="C2535" s="13" t="s">
        <v>3479</v>
      </c>
      <c r="D2535" s="14" t="s">
        <v>42</v>
      </c>
      <c r="E2535" s="15" t="s">
        <v>3472</v>
      </c>
      <c r="F2535" s="7">
        <v>0</v>
      </c>
      <c r="G2535" s="7">
        <v>4.8</v>
      </c>
      <c r="H2535" s="7">
        <v>40.2</v>
      </c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31">
        <f t="shared" si="39"/>
        <v>45</v>
      </c>
      <c r="T2535" s="33"/>
    </row>
    <row r="2536" spans="1:20" s="26" customFormat="1" ht="8.25" customHeight="1">
      <c r="A2536" s="5">
        <v>446</v>
      </c>
      <c r="B2536" s="13" t="s">
        <v>3710</v>
      </c>
      <c r="C2536" s="13" t="s">
        <v>3711</v>
      </c>
      <c r="D2536" s="14" t="s">
        <v>42</v>
      </c>
      <c r="E2536" s="15" t="s">
        <v>3472</v>
      </c>
      <c r="F2536" s="7">
        <v>1.5</v>
      </c>
      <c r="G2536" s="7">
        <v>0</v>
      </c>
      <c r="H2536" s="7">
        <v>0</v>
      </c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31">
        <f t="shared" si="39"/>
        <v>1.5</v>
      </c>
      <c r="T2536" s="33"/>
    </row>
    <row r="2537" spans="1:20" s="26" customFormat="1" ht="8.25" customHeight="1">
      <c r="A2537" s="5">
        <v>420</v>
      </c>
      <c r="B2537" s="13" t="s">
        <v>2933</v>
      </c>
      <c r="C2537" s="13" t="s">
        <v>3109</v>
      </c>
      <c r="D2537" s="14" t="s">
        <v>42</v>
      </c>
      <c r="E2537" s="15" t="s">
        <v>3472</v>
      </c>
      <c r="F2537" s="7">
        <v>0</v>
      </c>
      <c r="G2537" s="7">
        <v>1.8</v>
      </c>
      <c r="H2537" s="7">
        <v>0</v>
      </c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31">
        <f t="shared" si="39"/>
        <v>1.8</v>
      </c>
      <c r="T2537" s="33"/>
    </row>
    <row r="2538" spans="1:20" s="26" customFormat="1" ht="8.25" customHeight="1">
      <c r="A2538" s="5">
        <v>446</v>
      </c>
      <c r="B2538" s="13" t="s">
        <v>3698</v>
      </c>
      <c r="C2538" s="13" t="s">
        <v>3699</v>
      </c>
      <c r="D2538" s="14" t="s">
        <v>42</v>
      </c>
      <c r="E2538" s="15" t="s">
        <v>3472</v>
      </c>
      <c r="F2538" s="7">
        <v>1.5</v>
      </c>
      <c r="G2538" s="7">
        <v>0</v>
      </c>
      <c r="H2538" s="7">
        <v>0</v>
      </c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31">
        <f t="shared" si="39"/>
        <v>1.5</v>
      </c>
      <c r="T2538" s="33"/>
    </row>
    <row r="2539" spans="1:20" s="26" customFormat="1" ht="8.25" customHeight="1">
      <c r="A2539" s="5">
        <v>264</v>
      </c>
      <c r="B2539" s="13" t="s">
        <v>3278</v>
      </c>
      <c r="C2539" s="13" t="s">
        <v>3279</v>
      </c>
      <c r="D2539" s="14" t="s">
        <v>42</v>
      </c>
      <c r="E2539" s="15" t="s">
        <v>3472</v>
      </c>
      <c r="F2539" s="7">
        <v>0</v>
      </c>
      <c r="G2539" s="7">
        <v>0</v>
      </c>
      <c r="H2539" s="7">
        <v>5.67</v>
      </c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31">
        <f t="shared" si="39"/>
        <v>5.67</v>
      </c>
      <c r="T2539" s="33"/>
    </row>
    <row r="2540" spans="1:20" s="26" customFormat="1" ht="8.25" customHeight="1">
      <c r="A2540" s="5">
        <v>250</v>
      </c>
      <c r="B2540" s="13" t="s">
        <v>3577</v>
      </c>
      <c r="C2540" s="13" t="s">
        <v>3578</v>
      </c>
      <c r="D2540" s="14" t="s">
        <v>42</v>
      </c>
      <c r="E2540" s="15" t="s">
        <v>3472</v>
      </c>
      <c r="F2540" s="7">
        <v>0</v>
      </c>
      <c r="G2540" s="7">
        <v>3</v>
      </c>
      <c r="H2540" s="7">
        <v>3.24</v>
      </c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31">
        <f t="shared" si="39"/>
        <v>6.24</v>
      </c>
      <c r="T2540" s="33"/>
    </row>
    <row r="2541" spans="1:20" s="26" customFormat="1" ht="8.25" customHeight="1">
      <c r="A2541" s="5">
        <v>14</v>
      </c>
      <c r="B2541" s="13" t="s">
        <v>3512</v>
      </c>
      <c r="C2541" s="13" t="s">
        <v>3513</v>
      </c>
      <c r="D2541" s="14" t="s">
        <v>42</v>
      </c>
      <c r="E2541" s="15" t="s">
        <v>5457</v>
      </c>
      <c r="F2541" s="7">
        <v>5</v>
      </c>
      <c r="G2541" s="7">
        <v>9.32</v>
      </c>
      <c r="H2541" s="7">
        <v>5.67</v>
      </c>
      <c r="I2541" s="7"/>
      <c r="J2541" s="7"/>
      <c r="K2541" s="7"/>
      <c r="L2541" s="7"/>
      <c r="M2541" s="7"/>
      <c r="N2541" s="7"/>
      <c r="O2541" s="7"/>
      <c r="P2541" s="7"/>
      <c r="Q2541" s="7">
        <v>72</v>
      </c>
      <c r="R2541" s="7"/>
      <c r="S2541" s="31">
        <f t="shared" si="39"/>
        <v>91.99000000000001</v>
      </c>
      <c r="T2541" s="33"/>
    </row>
    <row r="2542" spans="1:20" s="26" customFormat="1" ht="8.25" customHeight="1">
      <c r="A2542" s="5">
        <v>148</v>
      </c>
      <c r="B2542" s="13" t="s">
        <v>1014</v>
      </c>
      <c r="C2542" s="13" t="s">
        <v>3712</v>
      </c>
      <c r="D2542" s="14" t="s">
        <v>42</v>
      </c>
      <c r="E2542" s="15" t="s">
        <v>5466</v>
      </c>
      <c r="F2542" s="7">
        <v>1.5</v>
      </c>
      <c r="G2542" s="7">
        <v>1.8</v>
      </c>
      <c r="H2542" s="7">
        <v>8.91</v>
      </c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31">
        <f t="shared" si="39"/>
        <v>12.21</v>
      </c>
      <c r="T2542" s="33"/>
    </row>
    <row r="2543" spans="1:20" s="26" customFormat="1" ht="8.25" customHeight="1">
      <c r="A2543" s="5">
        <v>37</v>
      </c>
      <c r="B2543" s="13" t="s">
        <v>3038</v>
      </c>
      <c r="C2543" s="13" t="s">
        <v>4003</v>
      </c>
      <c r="D2543" s="14" t="s">
        <v>42</v>
      </c>
      <c r="E2543" s="15" t="s">
        <v>3756</v>
      </c>
      <c r="F2543" s="7">
        <v>2.7</v>
      </c>
      <c r="G2543" s="7">
        <v>0</v>
      </c>
      <c r="H2543" s="7">
        <v>0</v>
      </c>
      <c r="I2543" s="7"/>
      <c r="J2543" s="7"/>
      <c r="K2543" s="7"/>
      <c r="L2543" s="7"/>
      <c r="M2543" s="7"/>
      <c r="N2543" s="7"/>
      <c r="O2543" s="7"/>
      <c r="P2543" s="7"/>
      <c r="Q2543" s="7">
        <v>43.2</v>
      </c>
      <c r="R2543" s="7"/>
      <c r="S2543" s="31">
        <f t="shared" si="39"/>
        <v>45.900000000000006</v>
      </c>
      <c r="T2543" s="33"/>
    </row>
    <row r="2544" spans="1:20" s="26" customFormat="1" ht="8.25" customHeight="1">
      <c r="A2544" s="5">
        <v>461</v>
      </c>
      <c r="B2544" s="13" t="s">
        <v>4063</v>
      </c>
      <c r="C2544" s="13" t="s">
        <v>4064</v>
      </c>
      <c r="D2544" s="14" t="s">
        <v>42</v>
      </c>
      <c r="E2544" s="15" t="s">
        <v>3756</v>
      </c>
      <c r="F2544" s="7">
        <v>1.08</v>
      </c>
      <c r="G2544" s="7">
        <v>0</v>
      </c>
      <c r="H2544" s="7">
        <v>0</v>
      </c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31">
        <f t="shared" si="39"/>
        <v>1.08</v>
      </c>
      <c r="T2544" s="33"/>
    </row>
    <row r="2545" spans="1:20" s="26" customFormat="1" ht="8.25" customHeight="1">
      <c r="A2545" s="5">
        <v>107</v>
      </c>
      <c r="B2545" s="13" t="s">
        <v>3810</v>
      </c>
      <c r="C2545" s="13" t="s">
        <v>3811</v>
      </c>
      <c r="D2545" s="14" t="s">
        <v>42</v>
      </c>
      <c r="E2545" s="15" t="s">
        <v>3756</v>
      </c>
      <c r="F2545" s="7">
        <v>2.3999999999999995</v>
      </c>
      <c r="G2545" s="7">
        <v>14</v>
      </c>
      <c r="H2545" s="7">
        <v>0</v>
      </c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31">
        <f t="shared" si="39"/>
        <v>16.4</v>
      </c>
      <c r="T2545" s="33"/>
    </row>
    <row r="2546" spans="1:20" s="26" customFormat="1" ht="8.25" customHeight="1">
      <c r="A2546" s="5">
        <v>160</v>
      </c>
      <c r="B2546" s="17" t="s">
        <v>3846</v>
      </c>
      <c r="C2546" s="17" t="s">
        <v>3847</v>
      </c>
      <c r="D2546" s="14" t="s">
        <v>42</v>
      </c>
      <c r="E2546" s="15" t="s">
        <v>3756</v>
      </c>
      <c r="F2546" s="7">
        <v>0</v>
      </c>
      <c r="G2546" s="7">
        <v>3</v>
      </c>
      <c r="H2546" s="7">
        <v>7.5</v>
      </c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31">
        <f t="shared" si="39"/>
        <v>10.5</v>
      </c>
      <c r="T2546" s="33"/>
    </row>
    <row r="2547" spans="1:20" s="26" customFormat="1" ht="8.25" customHeight="1">
      <c r="A2547" s="5">
        <v>162</v>
      </c>
      <c r="B2547" s="13" t="s">
        <v>2916</v>
      </c>
      <c r="C2547" s="13" t="s">
        <v>3848</v>
      </c>
      <c r="D2547" s="14" t="s">
        <v>42</v>
      </c>
      <c r="E2547" s="15" t="s">
        <v>3756</v>
      </c>
      <c r="F2547" s="7">
        <v>0</v>
      </c>
      <c r="G2547" s="7">
        <v>0</v>
      </c>
      <c r="H2547" s="7">
        <v>10.169999999999998</v>
      </c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31">
        <f t="shared" si="39"/>
        <v>10.169999999999998</v>
      </c>
      <c r="T2547" s="33"/>
    </row>
    <row r="2548" spans="1:20" s="26" customFormat="1" ht="8.25" customHeight="1">
      <c r="A2548" s="5">
        <v>241</v>
      </c>
      <c r="B2548" s="13" t="s">
        <v>3913</v>
      </c>
      <c r="C2548" s="13" t="s">
        <v>3914</v>
      </c>
      <c r="D2548" s="14" t="s">
        <v>42</v>
      </c>
      <c r="E2548" s="15" t="s">
        <v>3756</v>
      </c>
      <c r="F2548" s="7">
        <v>1.5</v>
      </c>
      <c r="G2548" s="7">
        <v>0</v>
      </c>
      <c r="H2548" s="7">
        <v>5.67</v>
      </c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31">
        <f t="shared" si="39"/>
        <v>7.17</v>
      </c>
      <c r="T2548" s="33"/>
    </row>
    <row r="2549" spans="1:20" s="26" customFormat="1" ht="8.25" customHeight="1">
      <c r="A2549" s="5">
        <v>398</v>
      </c>
      <c r="B2549" s="13" t="s">
        <v>2667</v>
      </c>
      <c r="C2549" s="13" t="s">
        <v>3182</v>
      </c>
      <c r="D2549" s="14" t="s">
        <v>42</v>
      </c>
      <c r="E2549" s="15" t="s">
        <v>3756</v>
      </c>
      <c r="F2549" s="7">
        <v>2.58</v>
      </c>
      <c r="G2549" s="7">
        <v>0</v>
      </c>
      <c r="H2549" s="7">
        <v>0</v>
      </c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31">
        <f t="shared" si="39"/>
        <v>2.58</v>
      </c>
      <c r="T2549" s="33"/>
    </row>
    <row r="2550" spans="1:20" s="26" customFormat="1" ht="8.25" customHeight="1">
      <c r="A2550" s="5">
        <v>264</v>
      </c>
      <c r="B2550" s="13" t="s">
        <v>3929</v>
      </c>
      <c r="C2550" s="13" t="s">
        <v>3930</v>
      </c>
      <c r="D2550" s="14" t="s">
        <v>42</v>
      </c>
      <c r="E2550" s="15" t="s">
        <v>3756</v>
      </c>
      <c r="F2550" s="7">
        <v>0</v>
      </c>
      <c r="G2550" s="7">
        <v>0</v>
      </c>
      <c r="H2550" s="7">
        <v>5.67</v>
      </c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31">
        <f t="shared" si="39"/>
        <v>5.67</v>
      </c>
      <c r="T2550" s="33"/>
    </row>
    <row r="2551" spans="1:20" s="26" customFormat="1" ht="8.25" customHeight="1">
      <c r="A2551" s="5">
        <v>264</v>
      </c>
      <c r="B2551" s="13" t="s">
        <v>3698</v>
      </c>
      <c r="C2551" s="13" t="s">
        <v>2159</v>
      </c>
      <c r="D2551" s="14" t="s">
        <v>42</v>
      </c>
      <c r="E2551" s="15" t="s">
        <v>3756</v>
      </c>
      <c r="F2551" s="7">
        <v>0</v>
      </c>
      <c r="G2551" s="7">
        <v>0</v>
      </c>
      <c r="H2551" s="7">
        <v>5.67</v>
      </c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31">
        <f t="shared" si="39"/>
        <v>5.67</v>
      </c>
      <c r="T2551" s="33"/>
    </row>
    <row r="2552" spans="1:20" s="26" customFormat="1" ht="8.25" customHeight="1">
      <c r="A2552" s="5">
        <v>420</v>
      </c>
      <c r="B2552" s="13" t="s">
        <v>4046</v>
      </c>
      <c r="C2552" s="13" t="s">
        <v>4047</v>
      </c>
      <c r="D2552" s="14" t="s">
        <v>42</v>
      </c>
      <c r="E2552" s="15" t="s">
        <v>3756</v>
      </c>
      <c r="F2552" s="7">
        <v>0</v>
      </c>
      <c r="G2552" s="7">
        <v>1.8</v>
      </c>
      <c r="H2552" s="7">
        <v>0</v>
      </c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31">
        <f t="shared" si="39"/>
        <v>1.8</v>
      </c>
      <c r="T2552" s="33"/>
    </row>
    <row r="2553" spans="1:20" s="26" customFormat="1" ht="8.25" customHeight="1">
      <c r="A2553" s="5">
        <v>264</v>
      </c>
      <c r="B2553" s="13" t="s">
        <v>2543</v>
      </c>
      <c r="C2553" s="13" t="s">
        <v>3938</v>
      </c>
      <c r="D2553" s="14" t="s">
        <v>42</v>
      </c>
      <c r="E2553" s="15" t="s">
        <v>3756</v>
      </c>
      <c r="F2553" s="7">
        <v>0</v>
      </c>
      <c r="G2553" s="7">
        <v>0</v>
      </c>
      <c r="H2553" s="7">
        <v>5.67</v>
      </c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31">
        <f t="shared" si="39"/>
        <v>5.67</v>
      </c>
      <c r="T2553" s="33"/>
    </row>
    <row r="2554" spans="1:20" s="26" customFormat="1" ht="8.25" customHeight="1">
      <c r="A2554" s="5">
        <v>252</v>
      </c>
      <c r="B2554" s="13" t="s">
        <v>2318</v>
      </c>
      <c r="C2554" s="13" t="s">
        <v>3921</v>
      </c>
      <c r="D2554" s="14" t="s">
        <v>42</v>
      </c>
      <c r="E2554" s="15" t="s">
        <v>3756</v>
      </c>
      <c r="F2554" s="7">
        <v>3.433333333333333</v>
      </c>
      <c r="G2554" s="7">
        <v>0</v>
      </c>
      <c r="H2554" s="7">
        <v>2.7</v>
      </c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31">
        <f t="shared" si="39"/>
        <v>6.133333333333333</v>
      </c>
      <c r="T2554" s="33"/>
    </row>
    <row r="2555" spans="1:20" s="26" customFormat="1" ht="8.25" customHeight="1">
      <c r="A2555" s="5">
        <v>262</v>
      </c>
      <c r="B2555" s="13" t="s">
        <v>2318</v>
      </c>
      <c r="C2555" s="13" t="s">
        <v>3925</v>
      </c>
      <c r="D2555" s="14" t="s">
        <v>42</v>
      </c>
      <c r="E2555" s="15" t="s">
        <v>3756</v>
      </c>
      <c r="F2555" s="7">
        <v>0</v>
      </c>
      <c r="G2555" s="7">
        <v>3</v>
      </c>
      <c r="H2555" s="7">
        <v>2.7</v>
      </c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31">
        <f t="shared" si="39"/>
        <v>5.7</v>
      </c>
      <c r="T2555" s="33"/>
    </row>
    <row r="2556" spans="1:20" s="26" customFormat="1" ht="8.25" customHeight="1">
      <c r="A2556" s="5">
        <v>66</v>
      </c>
      <c r="B2556" s="13" t="s">
        <v>2450</v>
      </c>
      <c r="C2556" s="13" t="s">
        <v>4131</v>
      </c>
      <c r="D2556" s="14" t="s">
        <v>42</v>
      </c>
      <c r="E2556" s="15" t="s">
        <v>4088</v>
      </c>
      <c r="F2556" s="7">
        <v>0</v>
      </c>
      <c r="G2556" s="7">
        <v>10</v>
      </c>
      <c r="H2556" s="7">
        <v>3.24</v>
      </c>
      <c r="I2556" s="7"/>
      <c r="J2556" s="7"/>
      <c r="K2556" s="7"/>
      <c r="L2556" s="7"/>
      <c r="M2556" s="7"/>
      <c r="N2556" s="7"/>
      <c r="O2556" s="7"/>
      <c r="P2556" s="7">
        <v>12</v>
      </c>
      <c r="Q2556" s="7"/>
      <c r="R2556" s="7"/>
      <c r="S2556" s="31">
        <f t="shared" si="39"/>
        <v>25.240000000000002</v>
      </c>
      <c r="T2556" s="33"/>
    </row>
    <row r="2557" spans="1:20" s="26" customFormat="1" ht="8.25" customHeight="1">
      <c r="A2557" s="5">
        <v>319</v>
      </c>
      <c r="B2557" s="13" t="s">
        <v>4282</v>
      </c>
      <c r="C2557" s="13" t="s">
        <v>4283</v>
      </c>
      <c r="D2557" s="14" t="s">
        <v>42</v>
      </c>
      <c r="E2557" s="15" t="s">
        <v>4088</v>
      </c>
      <c r="F2557" s="7">
        <v>0</v>
      </c>
      <c r="G2557" s="7">
        <v>1.8</v>
      </c>
      <c r="H2557" s="7">
        <v>0</v>
      </c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31">
        <f t="shared" si="39"/>
        <v>1.8</v>
      </c>
      <c r="T2557" s="33"/>
    </row>
    <row r="2558" spans="1:20" s="26" customFormat="1" ht="8.25" customHeight="1">
      <c r="A2558" s="5">
        <v>302</v>
      </c>
      <c r="B2558" s="13" t="s">
        <v>2667</v>
      </c>
      <c r="C2558" s="13" t="s">
        <v>4257</v>
      </c>
      <c r="D2558" s="14" t="s">
        <v>42</v>
      </c>
      <c r="E2558" s="15" t="s">
        <v>4088</v>
      </c>
      <c r="F2558" s="7">
        <v>2.5</v>
      </c>
      <c r="G2558" s="7">
        <v>0</v>
      </c>
      <c r="H2558" s="7">
        <v>0</v>
      </c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31">
        <f t="shared" si="39"/>
        <v>2.5</v>
      </c>
      <c r="T2558" s="33"/>
    </row>
    <row r="2559" spans="1:20" s="26" customFormat="1" ht="8.25" customHeight="1">
      <c r="A2559" s="5">
        <v>269</v>
      </c>
      <c r="B2559" s="13" t="s">
        <v>4236</v>
      </c>
      <c r="C2559" s="13" t="s">
        <v>4237</v>
      </c>
      <c r="D2559" s="14" t="s">
        <v>42</v>
      </c>
      <c r="E2559" s="15" t="s">
        <v>4088</v>
      </c>
      <c r="F2559" s="7">
        <v>0</v>
      </c>
      <c r="G2559" s="7">
        <v>3</v>
      </c>
      <c r="H2559" s="7">
        <v>0</v>
      </c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31">
        <f t="shared" si="39"/>
        <v>3</v>
      </c>
      <c r="T2559" s="33"/>
    </row>
    <row r="2560" spans="1:20" s="26" customFormat="1" ht="8.25" customHeight="1">
      <c r="A2560" s="5">
        <v>377</v>
      </c>
      <c r="B2560" s="13" t="s">
        <v>4327</v>
      </c>
      <c r="C2560" s="13" t="s">
        <v>4328</v>
      </c>
      <c r="D2560" s="14" t="s">
        <v>42</v>
      </c>
      <c r="E2560" s="15" t="s">
        <v>4088</v>
      </c>
      <c r="F2560" s="7">
        <v>0.9</v>
      </c>
      <c r="G2560" s="7">
        <v>0</v>
      </c>
      <c r="H2560" s="7">
        <v>0</v>
      </c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31">
        <f t="shared" si="39"/>
        <v>0.9</v>
      </c>
      <c r="T2560" s="33"/>
    </row>
    <row r="2561" spans="1:20" s="26" customFormat="1" ht="8.25" customHeight="1">
      <c r="A2561" s="5">
        <v>31</v>
      </c>
      <c r="B2561" s="17" t="s">
        <v>4210</v>
      </c>
      <c r="C2561" s="17" t="s">
        <v>4211</v>
      </c>
      <c r="D2561" s="14" t="s">
        <v>42</v>
      </c>
      <c r="E2561" s="15" t="s">
        <v>4088</v>
      </c>
      <c r="F2561" s="7">
        <v>0</v>
      </c>
      <c r="G2561" s="7">
        <v>0</v>
      </c>
      <c r="H2561" s="7">
        <v>4.5</v>
      </c>
      <c r="I2561" s="7"/>
      <c r="J2561" s="7"/>
      <c r="K2561" s="7"/>
      <c r="L2561" s="7"/>
      <c r="M2561" s="7"/>
      <c r="N2561" s="7"/>
      <c r="O2561" s="7"/>
      <c r="P2561" s="7"/>
      <c r="Q2561" s="7">
        <v>43.2</v>
      </c>
      <c r="R2561" s="7"/>
      <c r="S2561" s="31">
        <f t="shared" si="39"/>
        <v>47.7</v>
      </c>
      <c r="T2561" s="33"/>
    </row>
    <row r="2562" spans="1:20" s="26" customFormat="1" ht="8.25" customHeight="1">
      <c r="A2562" s="5">
        <v>365</v>
      </c>
      <c r="B2562" s="13" t="s">
        <v>4306</v>
      </c>
      <c r="C2562" s="13" t="s">
        <v>4307</v>
      </c>
      <c r="D2562" s="14" t="s">
        <v>42</v>
      </c>
      <c r="E2562" s="15" t="s">
        <v>4088</v>
      </c>
      <c r="F2562" s="7">
        <v>1.08</v>
      </c>
      <c r="G2562" s="7">
        <v>0</v>
      </c>
      <c r="H2562" s="7">
        <v>0</v>
      </c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31">
        <f aca="true" t="shared" si="40" ref="S2562:S2625">SUM(F2562:R2562)</f>
        <v>1.08</v>
      </c>
      <c r="T2562" s="33"/>
    </row>
    <row r="2563" spans="1:20" s="26" customFormat="1" ht="8.25" customHeight="1">
      <c r="A2563" s="5">
        <v>35</v>
      </c>
      <c r="B2563" s="17" t="s">
        <v>4117</v>
      </c>
      <c r="C2563" s="17" t="s">
        <v>4118</v>
      </c>
      <c r="D2563" s="14" t="s">
        <v>42</v>
      </c>
      <c r="E2563" s="15" t="s">
        <v>5458</v>
      </c>
      <c r="F2563" s="7">
        <v>0</v>
      </c>
      <c r="G2563" s="7">
        <v>28.8</v>
      </c>
      <c r="H2563" s="7">
        <v>13.66</v>
      </c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31">
        <f t="shared" si="40"/>
        <v>42.46</v>
      </c>
      <c r="T2563" s="33"/>
    </row>
    <row r="2564" spans="1:20" s="26" customFormat="1" ht="8.25" customHeight="1">
      <c r="A2564" s="5">
        <v>123</v>
      </c>
      <c r="B2564" s="13" t="s">
        <v>4220</v>
      </c>
      <c r="C2564" s="13" t="s">
        <v>4221</v>
      </c>
      <c r="D2564" s="14" t="s">
        <v>42</v>
      </c>
      <c r="E2564" s="15" t="s">
        <v>5459</v>
      </c>
      <c r="F2564" s="7">
        <v>0</v>
      </c>
      <c r="G2564" s="7">
        <v>3.96</v>
      </c>
      <c r="H2564" s="7">
        <v>7.5</v>
      </c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31">
        <f t="shared" si="40"/>
        <v>11.46</v>
      </c>
      <c r="T2564" s="33"/>
    </row>
    <row r="2565" spans="1:20" s="26" customFormat="1" ht="8.25" customHeight="1">
      <c r="A2565" s="5">
        <v>58</v>
      </c>
      <c r="B2565" s="13" t="s">
        <v>2667</v>
      </c>
      <c r="C2565" s="13" t="s">
        <v>3182</v>
      </c>
      <c r="D2565" s="14" t="s">
        <v>42</v>
      </c>
      <c r="E2565" s="15" t="s">
        <v>5458</v>
      </c>
      <c r="F2565" s="7">
        <v>9</v>
      </c>
      <c r="G2565" s="7">
        <v>15.96</v>
      </c>
      <c r="H2565" s="7">
        <v>4.5</v>
      </c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31">
        <f t="shared" si="40"/>
        <v>29.46</v>
      </c>
      <c r="T2565" s="33"/>
    </row>
    <row r="2566" spans="1:20" s="26" customFormat="1" ht="8.25" customHeight="1">
      <c r="A2566" s="5">
        <v>50</v>
      </c>
      <c r="B2566" s="13" t="s">
        <v>4354</v>
      </c>
      <c r="C2566" s="13" t="s">
        <v>4355</v>
      </c>
      <c r="D2566" s="14" t="s">
        <v>42</v>
      </c>
      <c r="E2566" s="15" t="s">
        <v>4334</v>
      </c>
      <c r="F2566" s="7">
        <v>1.08</v>
      </c>
      <c r="G2566" s="7">
        <v>20</v>
      </c>
      <c r="H2566" s="7">
        <v>11.7</v>
      </c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31">
        <f t="shared" si="40"/>
        <v>32.78</v>
      </c>
      <c r="T2566" s="33"/>
    </row>
    <row r="2567" spans="1:20" s="26" customFormat="1" ht="8.25" customHeight="1">
      <c r="A2567" s="5">
        <v>279</v>
      </c>
      <c r="B2567" s="13" t="s">
        <v>4496</v>
      </c>
      <c r="C2567" s="13" t="s">
        <v>4497</v>
      </c>
      <c r="D2567" s="14" t="s">
        <v>42</v>
      </c>
      <c r="E2567" s="15" t="s">
        <v>4334</v>
      </c>
      <c r="F2567" s="7">
        <v>0</v>
      </c>
      <c r="G2567" s="7">
        <v>0</v>
      </c>
      <c r="H2567" s="7">
        <v>2.7</v>
      </c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31">
        <f t="shared" si="40"/>
        <v>2.7</v>
      </c>
      <c r="T2567" s="33"/>
    </row>
    <row r="2568" spans="1:20" s="26" customFormat="1" ht="8.25" customHeight="1">
      <c r="A2568" s="5">
        <v>57</v>
      </c>
      <c r="B2568" s="13" t="s">
        <v>4357</v>
      </c>
      <c r="C2568" s="13" t="s">
        <v>4358</v>
      </c>
      <c r="D2568" s="14" t="s">
        <v>42</v>
      </c>
      <c r="E2568" s="15" t="s">
        <v>4334</v>
      </c>
      <c r="F2568" s="7">
        <v>3</v>
      </c>
      <c r="G2568" s="7">
        <v>3</v>
      </c>
      <c r="H2568" s="7">
        <v>19.5</v>
      </c>
      <c r="I2568" s="7">
        <v>4.32</v>
      </c>
      <c r="J2568" s="7"/>
      <c r="K2568" s="7"/>
      <c r="L2568" s="7"/>
      <c r="M2568" s="7"/>
      <c r="N2568" s="7"/>
      <c r="O2568" s="7"/>
      <c r="P2568" s="7"/>
      <c r="Q2568" s="7"/>
      <c r="R2568" s="7"/>
      <c r="S2568" s="31">
        <f t="shared" si="40"/>
        <v>29.82</v>
      </c>
      <c r="T2568" s="33"/>
    </row>
    <row r="2569" spans="1:20" s="26" customFormat="1" ht="8.25" customHeight="1">
      <c r="A2569" s="5">
        <v>27</v>
      </c>
      <c r="B2569" s="13" t="s">
        <v>1347</v>
      </c>
      <c r="C2569" s="13" t="s">
        <v>4358</v>
      </c>
      <c r="D2569" s="14" t="s">
        <v>42</v>
      </c>
      <c r="E2569" s="15" t="s">
        <v>4334</v>
      </c>
      <c r="F2569" s="7">
        <v>17.4</v>
      </c>
      <c r="G2569" s="7">
        <v>8</v>
      </c>
      <c r="H2569" s="7">
        <v>0</v>
      </c>
      <c r="I2569" s="7"/>
      <c r="J2569" s="7"/>
      <c r="K2569" s="7"/>
      <c r="L2569" s="7"/>
      <c r="M2569" s="7"/>
      <c r="N2569" s="7"/>
      <c r="O2569" s="7"/>
      <c r="P2569" s="7"/>
      <c r="Q2569" s="7">
        <v>25.92</v>
      </c>
      <c r="R2569" s="7"/>
      <c r="S2569" s="31">
        <f t="shared" si="40"/>
        <v>51.32</v>
      </c>
      <c r="T2569" s="33"/>
    </row>
    <row r="2570" spans="1:20" s="26" customFormat="1" ht="8.25" customHeight="1">
      <c r="A2570" s="5">
        <v>269</v>
      </c>
      <c r="B2570" s="13" t="s">
        <v>4476</v>
      </c>
      <c r="C2570" s="13" t="s">
        <v>4477</v>
      </c>
      <c r="D2570" s="14" t="s">
        <v>42</v>
      </c>
      <c r="E2570" s="15" t="s">
        <v>4334</v>
      </c>
      <c r="F2570" s="7">
        <v>0</v>
      </c>
      <c r="G2570" s="7">
        <v>3</v>
      </c>
      <c r="H2570" s="7">
        <v>0</v>
      </c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31">
        <f t="shared" si="40"/>
        <v>3</v>
      </c>
      <c r="T2570" s="33"/>
    </row>
    <row r="2571" spans="1:20" s="26" customFormat="1" ht="8.25" customHeight="1">
      <c r="A2571" s="5">
        <v>319</v>
      </c>
      <c r="B2571" s="13" t="s">
        <v>4532</v>
      </c>
      <c r="C2571" s="13" t="s">
        <v>4533</v>
      </c>
      <c r="D2571" s="14" t="s">
        <v>42</v>
      </c>
      <c r="E2571" s="15" t="s">
        <v>4334</v>
      </c>
      <c r="F2571" s="7">
        <v>0</v>
      </c>
      <c r="G2571" s="7">
        <v>1.8</v>
      </c>
      <c r="H2571" s="7">
        <v>0</v>
      </c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31">
        <f t="shared" si="40"/>
        <v>1.8</v>
      </c>
      <c r="T2571" s="33"/>
    </row>
    <row r="2572" spans="1:20" s="26" customFormat="1" ht="8.25" customHeight="1">
      <c r="A2572" s="5">
        <v>209</v>
      </c>
      <c r="B2572" s="13" t="s">
        <v>4433</v>
      </c>
      <c r="C2572" s="13" t="s">
        <v>4434</v>
      </c>
      <c r="D2572" s="14" t="s">
        <v>42</v>
      </c>
      <c r="E2572" s="15" t="s">
        <v>4334</v>
      </c>
      <c r="F2572" s="7">
        <v>0</v>
      </c>
      <c r="G2572" s="7">
        <v>1.8</v>
      </c>
      <c r="H2572" s="7">
        <v>3.24</v>
      </c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31">
        <f t="shared" si="40"/>
        <v>5.04</v>
      </c>
      <c r="T2572" s="33"/>
    </row>
    <row r="2573" spans="1:20" s="26" customFormat="1" ht="8.25" customHeight="1">
      <c r="A2573" s="5">
        <v>267</v>
      </c>
      <c r="B2573" s="17" t="s">
        <v>1395</v>
      </c>
      <c r="C2573" s="13" t="s">
        <v>1396</v>
      </c>
      <c r="D2573" s="14" t="s">
        <v>1397</v>
      </c>
      <c r="E2573" s="15" t="s">
        <v>1227</v>
      </c>
      <c r="F2573" s="7">
        <v>0</v>
      </c>
      <c r="G2573" s="7">
        <v>3.6</v>
      </c>
      <c r="H2573" s="7">
        <v>0</v>
      </c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31">
        <f t="shared" si="40"/>
        <v>3.6</v>
      </c>
      <c r="T2573" s="32"/>
    </row>
    <row r="2574" spans="1:20" s="26" customFormat="1" ht="8.25" customHeight="1">
      <c r="A2574" s="5">
        <v>313</v>
      </c>
      <c r="B2574" s="17" t="s">
        <v>105</v>
      </c>
      <c r="C2574" s="17" t="s">
        <v>1716</v>
      </c>
      <c r="D2574" s="14" t="s">
        <v>1397</v>
      </c>
      <c r="E2574" s="15" t="s">
        <v>1521</v>
      </c>
      <c r="F2574" s="7">
        <v>2.7</v>
      </c>
      <c r="G2574" s="7">
        <v>0</v>
      </c>
      <c r="H2574" s="7">
        <v>0</v>
      </c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31">
        <f t="shared" si="40"/>
        <v>2.7</v>
      </c>
      <c r="T2574" s="32"/>
    </row>
    <row r="2575" spans="1:20" s="26" customFormat="1" ht="8.25" customHeight="1">
      <c r="A2575" s="5">
        <v>267</v>
      </c>
      <c r="B2575" s="13" t="s">
        <v>1683</v>
      </c>
      <c r="C2575" s="13" t="s">
        <v>1684</v>
      </c>
      <c r="D2575" s="13" t="s">
        <v>1397</v>
      </c>
      <c r="E2575" s="15" t="s">
        <v>1521</v>
      </c>
      <c r="F2575" s="7">
        <v>0</v>
      </c>
      <c r="G2575" s="7">
        <v>3.6</v>
      </c>
      <c r="H2575" s="7">
        <v>0</v>
      </c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31">
        <f t="shared" si="40"/>
        <v>3.6</v>
      </c>
      <c r="T2575" s="32"/>
    </row>
    <row r="2576" spans="1:20" s="26" customFormat="1" ht="8.25" customHeight="1">
      <c r="A2576" s="5">
        <v>121</v>
      </c>
      <c r="B2576" s="17" t="s">
        <v>1717</v>
      </c>
      <c r="C2576" s="17" t="s">
        <v>1718</v>
      </c>
      <c r="D2576" s="14" t="s">
        <v>1397</v>
      </c>
      <c r="E2576" s="15" t="s">
        <v>1521</v>
      </c>
      <c r="F2576" s="7">
        <v>2.7</v>
      </c>
      <c r="G2576" s="7">
        <v>9</v>
      </c>
      <c r="H2576" s="7">
        <v>0</v>
      </c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31">
        <f t="shared" si="40"/>
        <v>11.7</v>
      </c>
      <c r="T2576" s="32"/>
    </row>
    <row r="2577" spans="1:20" s="26" customFormat="1" ht="8.25" customHeight="1">
      <c r="A2577" s="12">
        <v>136</v>
      </c>
      <c r="B2577" s="13" t="s">
        <v>556</v>
      </c>
      <c r="C2577" s="13" t="s">
        <v>5024</v>
      </c>
      <c r="D2577" s="14" t="s">
        <v>1397</v>
      </c>
      <c r="E2577" s="15" t="s">
        <v>1977</v>
      </c>
      <c r="F2577" s="7">
        <v>0</v>
      </c>
      <c r="G2577" s="7">
        <v>0</v>
      </c>
      <c r="H2577" s="7">
        <v>8.1</v>
      </c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31">
        <f t="shared" si="40"/>
        <v>8.1</v>
      </c>
      <c r="T2577" s="32"/>
    </row>
    <row r="2578" spans="1:20" s="26" customFormat="1" ht="8.25" customHeight="1">
      <c r="A2578" s="12">
        <v>42</v>
      </c>
      <c r="B2578" s="13" t="s">
        <v>1997</v>
      </c>
      <c r="C2578" s="13" t="s">
        <v>1998</v>
      </c>
      <c r="D2578" s="14" t="s">
        <v>1397</v>
      </c>
      <c r="E2578" s="15" t="s">
        <v>1977</v>
      </c>
      <c r="F2578" s="7">
        <v>0</v>
      </c>
      <c r="G2578" s="7">
        <v>25</v>
      </c>
      <c r="H2578" s="7">
        <v>11.34</v>
      </c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31">
        <f t="shared" si="40"/>
        <v>36.34</v>
      </c>
      <c r="T2578" s="32"/>
    </row>
    <row r="2579" spans="1:20" s="26" customFormat="1" ht="8.25" customHeight="1">
      <c r="A2579" s="12">
        <v>144</v>
      </c>
      <c r="B2579" s="13" t="s">
        <v>1683</v>
      </c>
      <c r="C2579" s="13" t="s">
        <v>2053</v>
      </c>
      <c r="D2579" s="14" t="s">
        <v>1397</v>
      </c>
      <c r="E2579" s="15" t="s">
        <v>1977</v>
      </c>
      <c r="F2579" s="7">
        <v>7.5</v>
      </c>
      <c r="G2579" s="7">
        <v>0</v>
      </c>
      <c r="H2579" s="7">
        <v>0</v>
      </c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31">
        <f t="shared" si="40"/>
        <v>7.5</v>
      </c>
      <c r="T2579" s="32"/>
    </row>
    <row r="2580" spans="1:20" s="26" customFormat="1" ht="8.25" customHeight="1">
      <c r="A2580" s="5">
        <v>155</v>
      </c>
      <c r="B2580" s="13" t="s">
        <v>3842</v>
      </c>
      <c r="C2580" s="13" t="s">
        <v>3843</v>
      </c>
      <c r="D2580" s="14" t="s">
        <v>1397</v>
      </c>
      <c r="E2580" s="15" t="s">
        <v>3756</v>
      </c>
      <c r="F2580" s="7">
        <v>0</v>
      </c>
      <c r="G2580" s="7">
        <v>11.159999999999998</v>
      </c>
      <c r="H2580" s="7">
        <v>0</v>
      </c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31">
        <f t="shared" si="40"/>
        <v>11.159999999999998</v>
      </c>
      <c r="T2580" s="33"/>
    </row>
    <row r="2581" spans="1:20" s="26" customFormat="1" ht="8.25" customHeight="1">
      <c r="A2581" s="5">
        <v>11</v>
      </c>
      <c r="B2581" s="13" t="s">
        <v>4141</v>
      </c>
      <c r="C2581" s="13" t="s">
        <v>4142</v>
      </c>
      <c r="D2581" s="14" t="s">
        <v>1397</v>
      </c>
      <c r="E2581" s="15" t="s">
        <v>5458</v>
      </c>
      <c r="F2581" s="7">
        <v>4.5</v>
      </c>
      <c r="G2581" s="7">
        <v>37.16</v>
      </c>
      <c r="H2581" s="7">
        <f>14.58+37.5</f>
        <v>52.08</v>
      </c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31">
        <f t="shared" si="40"/>
        <v>93.74</v>
      </c>
      <c r="T2581" s="33"/>
    </row>
    <row r="2582" spans="1:20" s="26" customFormat="1" ht="8.25" customHeight="1">
      <c r="A2582" s="5">
        <v>217</v>
      </c>
      <c r="B2582" s="17" t="s">
        <v>3842</v>
      </c>
      <c r="C2582" s="17" t="s">
        <v>4442</v>
      </c>
      <c r="D2582" s="14" t="s">
        <v>1397</v>
      </c>
      <c r="E2582" s="15" t="s">
        <v>4334</v>
      </c>
      <c r="F2582" s="7">
        <v>4.5</v>
      </c>
      <c r="G2582" s="7">
        <v>0</v>
      </c>
      <c r="H2582" s="7">
        <v>0</v>
      </c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31">
        <f t="shared" si="40"/>
        <v>4.5</v>
      </c>
      <c r="T2582" s="33"/>
    </row>
    <row r="2583" spans="1:20" s="26" customFormat="1" ht="8.25" customHeight="1">
      <c r="A2583" s="5">
        <v>216</v>
      </c>
      <c r="B2583" s="13" t="s">
        <v>2648</v>
      </c>
      <c r="C2583" s="13" t="s">
        <v>2649</v>
      </c>
      <c r="D2583" s="14" t="s">
        <v>2650</v>
      </c>
      <c r="E2583" s="15" t="s">
        <v>2520</v>
      </c>
      <c r="F2583" s="7">
        <v>0</v>
      </c>
      <c r="G2583" s="7">
        <v>5.4</v>
      </c>
      <c r="H2583" s="7">
        <v>0</v>
      </c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31">
        <f t="shared" si="40"/>
        <v>5.4</v>
      </c>
      <c r="T2583" s="33"/>
    </row>
    <row r="2584" spans="1:20" s="26" customFormat="1" ht="8.25" customHeight="1">
      <c r="A2584" s="5">
        <v>385</v>
      </c>
      <c r="B2584" s="13" t="s">
        <v>2471</v>
      </c>
      <c r="C2584" s="13" t="s">
        <v>2472</v>
      </c>
      <c r="D2584" s="14" t="s">
        <v>2269</v>
      </c>
      <c r="E2584" s="15" t="s">
        <v>2157</v>
      </c>
      <c r="F2584" s="7">
        <v>0</v>
      </c>
      <c r="G2584" s="7">
        <v>1.8</v>
      </c>
      <c r="H2584" s="7">
        <v>0</v>
      </c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31">
        <f t="shared" si="40"/>
        <v>1.8</v>
      </c>
      <c r="T2584" s="33"/>
    </row>
    <row r="2585" spans="1:20" s="26" customFormat="1" ht="8.25" customHeight="1">
      <c r="A2585" s="5">
        <v>110</v>
      </c>
      <c r="B2585" s="13" t="s">
        <v>2267</v>
      </c>
      <c r="C2585" s="13" t="s">
        <v>2268</v>
      </c>
      <c r="D2585" s="14" t="s">
        <v>2269</v>
      </c>
      <c r="E2585" s="19" t="s">
        <v>2157</v>
      </c>
      <c r="F2585" s="7">
        <v>0</v>
      </c>
      <c r="G2585" s="7">
        <v>3</v>
      </c>
      <c r="H2585" s="7">
        <v>10.2</v>
      </c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31">
        <f t="shared" si="40"/>
        <v>13.2</v>
      </c>
      <c r="T2585" s="33"/>
    </row>
    <row r="2586" spans="1:20" s="26" customFormat="1" ht="8.25" customHeight="1">
      <c r="A2586" s="5">
        <v>254</v>
      </c>
      <c r="B2586" s="13" t="s">
        <v>2340</v>
      </c>
      <c r="C2586" s="13" t="s">
        <v>2341</v>
      </c>
      <c r="D2586" s="14" t="s">
        <v>2269</v>
      </c>
      <c r="E2586" s="19" t="s">
        <v>2157</v>
      </c>
      <c r="F2586" s="7">
        <v>0</v>
      </c>
      <c r="G2586" s="7">
        <v>0</v>
      </c>
      <c r="H2586" s="7">
        <v>4.5</v>
      </c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31">
        <f t="shared" si="40"/>
        <v>4.5</v>
      </c>
      <c r="T2586" s="33"/>
    </row>
    <row r="2587" spans="1:20" s="26" customFormat="1" ht="8.25" customHeight="1">
      <c r="A2587" s="5">
        <v>313</v>
      </c>
      <c r="B2587" s="13" t="s">
        <v>2371</v>
      </c>
      <c r="C2587" s="13" t="s">
        <v>2372</v>
      </c>
      <c r="D2587" s="14" t="s">
        <v>2269</v>
      </c>
      <c r="E2587" s="15" t="s">
        <v>2157</v>
      </c>
      <c r="F2587" s="7">
        <v>0</v>
      </c>
      <c r="G2587" s="7">
        <v>0</v>
      </c>
      <c r="H2587" s="7">
        <v>3.24</v>
      </c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31">
        <f t="shared" si="40"/>
        <v>3.24</v>
      </c>
      <c r="T2587" s="33"/>
    </row>
    <row r="2588" spans="1:20" s="26" customFormat="1" ht="8.25" customHeight="1">
      <c r="A2588" s="5">
        <v>283</v>
      </c>
      <c r="B2588" s="13" t="s">
        <v>2713</v>
      </c>
      <c r="C2588" s="13" t="s">
        <v>1783</v>
      </c>
      <c r="D2588" s="13" t="s">
        <v>2269</v>
      </c>
      <c r="E2588" s="18" t="s">
        <v>2520</v>
      </c>
      <c r="F2588" s="7">
        <v>0</v>
      </c>
      <c r="G2588" s="7">
        <v>3.705</v>
      </c>
      <c r="H2588" s="7">
        <v>0</v>
      </c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31">
        <f t="shared" si="40"/>
        <v>3.705</v>
      </c>
      <c r="T2588" s="33"/>
    </row>
    <row r="2589" spans="1:20" s="26" customFormat="1" ht="8.25" customHeight="1">
      <c r="A2589" s="5">
        <v>164</v>
      </c>
      <c r="B2589" s="13" t="s">
        <v>115</v>
      </c>
      <c r="C2589" s="13" t="s">
        <v>2398</v>
      </c>
      <c r="D2589" s="14" t="s">
        <v>2269</v>
      </c>
      <c r="E2589" s="15" t="s">
        <v>2520</v>
      </c>
      <c r="F2589" s="7">
        <v>0</v>
      </c>
      <c r="G2589" s="7">
        <v>1.8</v>
      </c>
      <c r="H2589" s="7">
        <v>2.7</v>
      </c>
      <c r="I2589" s="7"/>
      <c r="J2589" s="7"/>
      <c r="K2589" s="7"/>
      <c r="L2589" s="7">
        <v>3.6</v>
      </c>
      <c r="M2589" s="7"/>
      <c r="N2589" s="7"/>
      <c r="O2589" s="7"/>
      <c r="P2589" s="7"/>
      <c r="Q2589" s="7"/>
      <c r="R2589" s="7"/>
      <c r="S2589" s="31">
        <f t="shared" si="40"/>
        <v>8.1</v>
      </c>
      <c r="T2589" s="33"/>
    </row>
    <row r="2590" spans="1:20" s="26" customFormat="1" ht="8.25" customHeight="1">
      <c r="A2590" s="5">
        <v>256</v>
      </c>
      <c r="B2590" s="13" t="s">
        <v>3017</v>
      </c>
      <c r="C2590" s="13" t="s">
        <v>3018</v>
      </c>
      <c r="D2590" s="14" t="s">
        <v>2269</v>
      </c>
      <c r="E2590" s="15" t="s">
        <v>2869</v>
      </c>
      <c r="F2590" s="7">
        <v>0</v>
      </c>
      <c r="G2590" s="7">
        <v>0</v>
      </c>
      <c r="H2590" s="7">
        <v>4.5</v>
      </c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31">
        <f t="shared" si="40"/>
        <v>4.5</v>
      </c>
      <c r="T2590" s="33"/>
    </row>
    <row r="2591" spans="1:20" s="26" customFormat="1" ht="8.25" customHeight="1">
      <c r="A2591" s="5">
        <v>107</v>
      </c>
      <c r="B2591" s="13" t="s">
        <v>115</v>
      </c>
      <c r="C2591" s="13" t="s">
        <v>2951</v>
      </c>
      <c r="D2591" s="14" t="s">
        <v>2269</v>
      </c>
      <c r="E2591" s="15" t="s">
        <v>2869</v>
      </c>
      <c r="F2591" s="7">
        <v>0</v>
      </c>
      <c r="G2591" s="7">
        <v>0</v>
      </c>
      <c r="H2591" s="7">
        <v>15.600000000000001</v>
      </c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31">
        <f t="shared" si="40"/>
        <v>15.600000000000001</v>
      </c>
      <c r="T2591" s="33"/>
    </row>
    <row r="2592" spans="1:20" s="26" customFormat="1" ht="8.25" customHeight="1">
      <c r="A2592" s="5">
        <v>405</v>
      </c>
      <c r="B2592" s="13" t="s">
        <v>3121</v>
      </c>
      <c r="C2592" s="13" t="s">
        <v>3122</v>
      </c>
      <c r="D2592" s="14" t="s">
        <v>2269</v>
      </c>
      <c r="E2592" s="15" t="s">
        <v>2869</v>
      </c>
      <c r="F2592" s="7">
        <v>1.5</v>
      </c>
      <c r="G2592" s="7">
        <v>0</v>
      </c>
      <c r="H2592" s="7">
        <v>0</v>
      </c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31">
        <f t="shared" si="40"/>
        <v>1.5</v>
      </c>
      <c r="T2592" s="33"/>
    </row>
    <row r="2593" spans="1:20" s="26" customFormat="1" ht="8.25" customHeight="1">
      <c r="A2593" s="5">
        <v>405</v>
      </c>
      <c r="B2593" s="13" t="s">
        <v>3436</v>
      </c>
      <c r="C2593" s="13" t="s">
        <v>3437</v>
      </c>
      <c r="D2593" s="14" t="s">
        <v>2269</v>
      </c>
      <c r="E2593" s="15" t="s">
        <v>3162</v>
      </c>
      <c r="F2593" s="7">
        <v>1.5</v>
      </c>
      <c r="G2593" s="7">
        <v>0</v>
      </c>
      <c r="H2593" s="7">
        <v>0</v>
      </c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31">
        <f t="shared" si="40"/>
        <v>1.5</v>
      </c>
      <c r="T2593" s="33"/>
    </row>
    <row r="2594" spans="1:20" s="26" customFormat="1" ht="8.25" customHeight="1">
      <c r="A2594" s="5">
        <v>202</v>
      </c>
      <c r="B2594" s="13" t="s">
        <v>3388</v>
      </c>
      <c r="C2594" s="13" t="s">
        <v>2472</v>
      </c>
      <c r="D2594" s="14" t="s">
        <v>2269</v>
      </c>
      <c r="E2594" s="15" t="s">
        <v>3162</v>
      </c>
      <c r="F2594" s="7">
        <v>0.9</v>
      </c>
      <c r="G2594" s="7">
        <v>1.8</v>
      </c>
      <c r="H2594" s="7">
        <v>0</v>
      </c>
      <c r="I2594" s="7"/>
      <c r="J2594" s="7"/>
      <c r="K2594" s="7"/>
      <c r="L2594" s="7">
        <v>3.6</v>
      </c>
      <c r="M2594" s="7"/>
      <c r="N2594" s="7"/>
      <c r="O2594" s="7"/>
      <c r="P2594" s="7"/>
      <c r="Q2594" s="7"/>
      <c r="R2594" s="7"/>
      <c r="S2594" s="31">
        <f t="shared" si="40"/>
        <v>6.300000000000001</v>
      </c>
      <c r="T2594" s="33"/>
    </row>
    <row r="2595" spans="1:20" s="26" customFormat="1" ht="8.25" customHeight="1">
      <c r="A2595" s="5">
        <v>335</v>
      </c>
      <c r="B2595" s="13" t="s">
        <v>3392</v>
      </c>
      <c r="C2595" s="13" t="s">
        <v>3393</v>
      </c>
      <c r="D2595" s="14" t="s">
        <v>2269</v>
      </c>
      <c r="E2595" s="15" t="s">
        <v>3162</v>
      </c>
      <c r="F2595" s="7">
        <v>0</v>
      </c>
      <c r="G2595" s="7">
        <v>0</v>
      </c>
      <c r="H2595" s="7">
        <v>2.7</v>
      </c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31">
        <f t="shared" si="40"/>
        <v>2.7</v>
      </c>
      <c r="T2595" s="33"/>
    </row>
    <row r="2596" spans="1:20" s="26" customFormat="1" ht="8.25" customHeight="1">
      <c r="A2596" s="5">
        <v>446</v>
      </c>
      <c r="B2596" s="13" t="s">
        <v>2506</v>
      </c>
      <c r="C2596" s="13" t="s">
        <v>2848</v>
      </c>
      <c r="D2596" s="14" t="s">
        <v>2269</v>
      </c>
      <c r="E2596" s="15" t="s">
        <v>3472</v>
      </c>
      <c r="F2596" s="7">
        <v>1.5</v>
      </c>
      <c r="G2596" s="7">
        <v>0</v>
      </c>
      <c r="H2596" s="7">
        <v>0</v>
      </c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31">
        <f t="shared" si="40"/>
        <v>1.5</v>
      </c>
      <c r="T2596" s="33"/>
    </row>
    <row r="2597" spans="1:20" s="26" customFormat="1" ht="8.25" customHeight="1">
      <c r="A2597" s="5">
        <v>475</v>
      </c>
      <c r="B2597" s="13" t="s">
        <v>4081</v>
      </c>
      <c r="C2597" s="13" t="s">
        <v>3139</v>
      </c>
      <c r="D2597" s="14" t="s">
        <v>2269</v>
      </c>
      <c r="E2597" s="15" t="s">
        <v>3756</v>
      </c>
      <c r="F2597" s="7">
        <v>0.9</v>
      </c>
      <c r="G2597" s="7">
        <v>0</v>
      </c>
      <c r="H2597" s="7">
        <v>0</v>
      </c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31">
        <f t="shared" si="40"/>
        <v>0.9</v>
      </c>
      <c r="T2597" s="33"/>
    </row>
    <row r="2598" spans="1:20" s="26" customFormat="1" ht="8.25" customHeight="1">
      <c r="A2598" s="5">
        <v>332</v>
      </c>
      <c r="B2598" s="13" t="s">
        <v>4903</v>
      </c>
      <c r="C2598" s="13" t="s">
        <v>4904</v>
      </c>
      <c r="D2598" s="14" t="s">
        <v>4905</v>
      </c>
      <c r="E2598" s="15" t="s">
        <v>3756</v>
      </c>
      <c r="F2598" s="7">
        <v>0</v>
      </c>
      <c r="G2598" s="7">
        <v>0</v>
      </c>
      <c r="H2598" s="7">
        <v>0</v>
      </c>
      <c r="I2598" s="7"/>
      <c r="J2598" s="7"/>
      <c r="K2598" s="7"/>
      <c r="L2598" s="7">
        <v>3.6</v>
      </c>
      <c r="M2598" s="7"/>
      <c r="N2598" s="7"/>
      <c r="O2598" s="7"/>
      <c r="P2598" s="7"/>
      <c r="Q2598" s="7"/>
      <c r="R2598" s="7"/>
      <c r="S2598" s="31">
        <f t="shared" si="40"/>
        <v>3.6</v>
      </c>
      <c r="T2598" s="33"/>
    </row>
    <row r="2599" spans="1:20" s="26" customFormat="1" ht="8.25" customHeight="1">
      <c r="A2599" s="5">
        <v>420</v>
      </c>
      <c r="B2599" s="13" t="s">
        <v>2097</v>
      </c>
      <c r="C2599" s="13" t="s">
        <v>1918</v>
      </c>
      <c r="D2599" s="14" t="s">
        <v>2269</v>
      </c>
      <c r="E2599" s="15" t="s">
        <v>3756</v>
      </c>
      <c r="F2599" s="7">
        <v>0</v>
      </c>
      <c r="G2599" s="7">
        <v>1.8</v>
      </c>
      <c r="H2599" s="7">
        <v>0</v>
      </c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31">
        <f t="shared" si="40"/>
        <v>1.8</v>
      </c>
      <c r="T2599" s="33"/>
    </row>
    <row r="2600" spans="1:20" s="26" customFormat="1" ht="8.25" customHeight="1">
      <c r="A2600" s="5">
        <v>305</v>
      </c>
      <c r="B2600" s="13" t="s">
        <v>3970</v>
      </c>
      <c r="C2600" s="13" t="s">
        <v>3971</v>
      </c>
      <c r="D2600" s="14" t="s">
        <v>2269</v>
      </c>
      <c r="E2600" s="15" t="s">
        <v>3756</v>
      </c>
      <c r="F2600" s="7">
        <v>0</v>
      </c>
      <c r="G2600" s="7">
        <v>0</v>
      </c>
      <c r="H2600" s="7">
        <v>4.5</v>
      </c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31">
        <f t="shared" si="40"/>
        <v>4.5</v>
      </c>
      <c r="T2600" s="33"/>
    </row>
    <row r="2601" spans="1:20" s="26" customFormat="1" ht="8.25" customHeight="1">
      <c r="A2601" s="5">
        <v>217</v>
      </c>
      <c r="B2601" s="13" t="s">
        <v>4445</v>
      </c>
      <c r="C2601" s="13" t="s">
        <v>4446</v>
      </c>
      <c r="D2601" s="14" t="s">
        <v>2269</v>
      </c>
      <c r="E2601" s="15" t="s">
        <v>4334</v>
      </c>
      <c r="F2601" s="7">
        <v>0</v>
      </c>
      <c r="G2601" s="7">
        <v>0</v>
      </c>
      <c r="H2601" s="7">
        <v>4.5</v>
      </c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31">
        <f t="shared" si="40"/>
        <v>4.5</v>
      </c>
      <c r="T2601" s="33"/>
    </row>
    <row r="2602" spans="1:20" s="26" customFormat="1" ht="8.25" customHeight="1">
      <c r="A2602" s="5">
        <v>377</v>
      </c>
      <c r="B2602" s="13" t="s">
        <v>4565</v>
      </c>
      <c r="C2602" s="13" t="s">
        <v>4566</v>
      </c>
      <c r="D2602" s="14" t="s">
        <v>2269</v>
      </c>
      <c r="E2602" s="15" t="s">
        <v>4334</v>
      </c>
      <c r="F2602" s="7">
        <v>0.9</v>
      </c>
      <c r="G2602" s="7">
        <v>0</v>
      </c>
      <c r="H2602" s="7">
        <v>0</v>
      </c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31">
        <f t="shared" si="40"/>
        <v>0.9</v>
      </c>
      <c r="T2602" s="33"/>
    </row>
    <row r="2603" spans="1:20" s="26" customFormat="1" ht="8.25" customHeight="1">
      <c r="A2603" s="12">
        <v>39</v>
      </c>
      <c r="B2603" s="13" t="s">
        <v>30</v>
      </c>
      <c r="C2603" s="13" t="s">
        <v>31</v>
      </c>
      <c r="D2603" s="14" t="s">
        <v>32</v>
      </c>
      <c r="E2603" s="15" t="s">
        <v>9</v>
      </c>
      <c r="F2603" s="7">
        <v>7.5</v>
      </c>
      <c r="G2603" s="7">
        <v>9</v>
      </c>
      <c r="H2603" s="7">
        <v>22.5</v>
      </c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31">
        <f t="shared" si="40"/>
        <v>39</v>
      </c>
      <c r="T2603" s="32"/>
    </row>
    <row r="2604" spans="1:20" s="26" customFormat="1" ht="8.25" customHeight="1">
      <c r="A2604" s="5">
        <v>291</v>
      </c>
      <c r="B2604" s="13" t="s">
        <v>591</v>
      </c>
      <c r="C2604" s="13" t="s">
        <v>592</v>
      </c>
      <c r="D2604" s="14" t="s">
        <v>32</v>
      </c>
      <c r="E2604" s="15" t="s">
        <v>342</v>
      </c>
      <c r="F2604" s="7">
        <v>1.89</v>
      </c>
      <c r="G2604" s="7">
        <v>0</v>
      </c>
      <c r="H2604" s="7">
        <v>0</v>
      </c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31">
        <f t="shared" si="40"/>
        <v>1.89</v>
      </c>
      <c r="T2604" s="32"/>
    </row>
    <row r="2605" spans="1:20" s="26" customFormat="1" ht="8.25" customHeight="1">
      <c r="A2605" s="5">
        <v>161</v>
      </c>
      <c r="B2605" s="13" t="s">
        <v>739</v>
      </c>
      <c r="C2605" s="13" t="s">
        <v>740</v>
      </c>
      <c r="D2605" s="14" t="s">
        <v>32</v>
      </c>
      <c r="E2605" s="15" t="s">
        <v>665</v>
      </c>
      <c r="F2605" s="7">
        <v>0</v>
      </c>
      <c r="G2605" s="7">
        <v>0</v>
      </c>
      <c r="H2605" s="7">
        <v>8.100000000000001</v>
      </c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31">
        <f t="shared" si="40"/>
        <v>8.100000000000001</v>
      </c>
      <c r="T2605" s="32"/>
    </row>
    <row r="2606" spans="1:20" s="26" customFormat="1" ht="8.25" customHeight="1">
      <c r="A2606" s="5">
        <v>184</v>
      </c>
      <c r="B2606" s="13" t="s">
        <v>765</v>
      </c>
      <c r="C2606" s="13" t="s">
        <v>766</v>
      </c>
      <c r="D2606" s="14" t="s">
        <v>32</v>
      </c>
      <c r="E2606" s="15" t="s">
        <v>665</v>
      </c>
      <c r="F2606" s="7">
        <v>6.39</v>
      </c>
      <c r="G2606" s="7">
        <v>0</v>
      </c>
      <c r="H2606" s="7">
        <v>0</v>
      </c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31">
        <f t="shared" si="40"/>
        <v>6.39</v>
      </c>
      <c r="T2606" s="32"/>
    </row>
    <row r="2607" spans="1:20" s="26" customFormat="1" ht="8.25" customHeight="1">
      <c r="A2607" s="5">
        <v>10</v>
      </c>
      <c r="B2607" s="13" t="s">
        <v>956</v>
      </c>
      <c r="C2607" s="13" t="s">
        <v>957</v>
      </c>
      <c r="D2607" s="14" t="s">
        <v>32</v>
      </c>
      <c r="E2607" s="15" t="s">
        <v>949</v>
      </c>
      <c r="F2607" s="7">
        <v>12.67</v>
      </c>
      <c r="G2607" s="7">
        <v>37.56</v>
      </c>
      <c r="H2607" s="7">
        <v>43.0575</v>
      </c>
      <c r="I2607" s="7"/>
      <c r="J2607" s="7"/>
      <c r="K2607" s="7"/>
      <c r="L2607" s="7"/>
      <c r="M2607" s="7"/>
      <c r="N2607" s="7"/>
      <c r="O2607" s="7"/>
      <c r="P2607" s="7"/>
      <c r="Q2607" s="7">
        <v>18.14</v>
      </c>
      <c r="R2607" s="7"/>
      <c r="S2607" s="31">
        <f t="shared" si="40"/>
        <v>111.4275</v>
      </c>
      <c r="T2607" s="32"/>
    </row>
    <row r="2608" spans="1:20" s="26" customFormat="1" ht="8.25" customHeight="1">
      <c r="A2608" s="5">
        <v>69</v>
      </c>
      <c r="B2608" s="13" t="s">
        <v>1262</v>
      </c>
      <c r="C2608" s="13" t="s">
        <v>1263</v>
      </c>
      <c r="D2608" s="14" t="s">
        <v>32</v>
      </c>
      <c r="E2608" s="15" t="s">
        <v>1227</v>
      </c>
      <c r="F2608" s="7">
        <v>0</v>
      </c>
      <c r="G2608" s="7">
        <v>0</v>
      </c>
      <c r="H2608" s="7">
        <v>22.5</v>
      </c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31">
        <f t="shared" si="40"/>
        <v>22.5</v>
      </c>
      <c r="T2608" s="32"/>
    </row>
    <row r="2609" spans="1:20" s="26" customFormat="1" ht="8.25" customHeight="1">
      <c r="A2609" s="5">
        <v>70</v>
      </c>
      <c r="B2609" s="13" t="s">
        <v>1556</v>
      </c>
      <c r="C2609" s="13" t="s">
        <v>1557</v>
      </c>
      <c r="D2609" s="14" t="s">
        <v>32</v>
      </c>
      <c r="E2609" s="15" t="s">
        <v>1521</v>
      </c>
      <c r="F2609" s="7">
        <v>0</v>
      </c>
      <c r="G2609" s="7">
        <v>0</v>
      </c>
      <c r="H2609" s="7">
        <v>22.5</v>
      </c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31">
        <f t="shared" si="40"/>
        <v>22.5</v>
      </c>
      <c r="T2609" s="32"/>
    </row>
    <row r="2610" spans="1:20" s="26" customFormat="1" ht="8.25" customHeight="1">
      <c r="A2610" s="12">
        <v>145</v>
      </c>
      <c r="B2610" s="13" t="s">
        <v>1556</v>
      </c>
      <c r="C2610" s="13" t="s">
        <v>1557</v>
      </c>
      <c r="D2610" s="14" t="s">
        <v>32</v>
      </c>
      <c r="E2610" s="15" t="s">
        <v>1792</v>
      </c>
      <c r="F2610" s="7">
        <v>7.5</v>
      </c>
      <c r="G2610" s="7">
        <v>0</v>
      </c>
      <c r="H2610" s="7">
        <v>0</v>
      </c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31">
        <f t="shared" si="40"/>
        <v>7.5</v>
      </c>
      <c r="T2610" s="32"/>
    </row>
    <row r="2611" spans="1:20" s="26" customFormat="1" ht="8.25" customHeight="1">
      <c r="A2611" s="12">
        <v>40</v>
      </c>
      <c r="B2611" s="13" t="s">
        <v>1809</v>
      </c>
      <c r="C2611" s="13" t="s">
        <v>1368</v>
      </c>
      <c r="D2611" s="14" t="s">
        <v>32</v>
      </c>
      <c r="E2611" s="15" t="s">
        <v>5453</v>
      </c>
      <c r="F2611" s="7">
        <v>0</v>
      </c>
      <c r="G2611" s="7">
        <v>30.4</v>
      </c>
      <c r="H2611" s="7">
        <v>3.24</v>
      </c>
      <c r="I2611" s="7">
        <v>4.32</v>
      </c>
      <c r="J2611" s="7"/>
      <c r="K2611" s="7"/>
      <c r="L2611" s="7"/>
      <c r="M2611" s="7"/>
      <c r="N2611" s="7"/>
      <c r="O2611" s="7"/>
      <c r="P2611" s="7"/>
      <c r="Q2611" s="7"/>
      <c r="R2611" s="7"/>
      <c r="S2611" s="31">
        <f t="shared" si="40"/>
        <v>37.96</v>
      </c>
      <c r="T2611" s="32"/>
    </row>
    <row r="2612" spans="1:20" s="26" customFormat="1" ht="8.25" customHeight="1">
      <c r="A2612" s="12">
        <v>243</v>
      </c>
      <c r="B2612" s="17" t="s">
        <v>2109</v>
      </c>
      <c r="C2612" s="17" t="s">
        <v>2110</v>
      </c>
      <c r="D2612" s="14" t="s">
        <v>32</v>
      </c>
      <c r="E2612" s="15" t="s">
        <v>1977</v>
      </c>
      <c r="F2612" s="7">
        <v>1.89</v>
      </c>
      <c r="G2612" s="7">
        <v>0</v>
      </c>
      <c r="H2612" s="7">
        <v>0</v>
      </c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31">
        <f t="shared" si="40"/>
        <v>1.89</v>
      </c>
      <c r="T2612" s="32"/>
    </row>
    <row r="2613" spans="1:20" s="26" customFormat="1" ht="8.25" customHeight="1">
      <c r="A2613" s="5">
        <v>313</v>
      </c>
      <c r="B2613" s="13" t="s">
        <v>2373</v>
      </c>
      <c r="C2613" s="13" t="s">
        <v>1368</v>
      </c>
      <c r="D2613" s="14" t="s">
        <v>32</v>
      </c>
      <c r="E2613" s="15" t="s">
        <v>2157</v>
      </c>
      <c r="F2613" s="7">
        <v>0</v>
      </c>
      <c r="G2613" s="7">
        <v>0</v>
      </c>
      <c r="H2613" s="7">
        <v>3.24</v>
      </c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31">
        <f t="shared" si="40"/>
        <v>3.24</v>
      </c>
      <c r="T2613" s="33"/>
    </row>
    <row r="2614" spans="1:20" s="26" customFormat="1" ht="8.25" customHeight="1">
      <c r="A2614" s="5">
        <v>69</v>
      </c>
      <c r="B2614" s="13" t="s">
        <v>2562</v>
      </c>
      <c r="C2614" s="13" t="s">
        <v>2563</v>
      </c>
      <c r="D2614" s="14" t="s">
        <v>32</v>
      </c>
      <c r="E2614" s="15" t="s">
        <v>2520</v>
      </c>
      <c r="F2614" s="7">
        <v>7.89</v>
      </c>
      <c r="G2614" s="7">
        <v>5.4</v>
      </c>
      <c r="H2614" s="7">
        <v>8.100000000000001</v>
      </c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31">
        <f t="shared" si="40"/>
        <v>21.39</v>
      </c>
      <c r="T2614" s="33"/>
    </row>
    <row r="2615" spans="1:20" s="26" customFormat="1" ht="8.25" customHeight="1">
      <c r="A2615" s="5">
        <v>60</v>
      </c>
      <c r="B2615" s="13" t="s">
        <v>2888</v>
      </c>
      <c r="C2615" s="13" t="s">
        <v>2889</v>
      </c>
      <c r="D2615" s="14" t="s">
        <v>32</v>
      </c>
      <c r="E2615" s="15" t="s">
        <v>2869</v>
      </c>
      <c r="F2615" s="7">
        <v>0</v>
      </c>
      <c r="G2615" s="7">
        <v>20.29</v>
      </c>
      <c r="H2615" s="7">
        <v>5.4</v>
      </c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31">
        <f t="shared" si="40"/>
        <v>25.689999999999998</v>
      </c>
      <c r="T2615" s="33"/>
    </row>
    <row r="2616" spans="1:20" s="26" customFormat="1" ht="8.25" customHeight="1">
      <c r="A2616" s="5">
        <v>7</v>
      </c>
      <c r="B2616" s="13" t="s">
        <v>3177</v>
      </c>
      <c r="C2616" s="13" t="s">
        <v>766</v>
      </c>
      <c r="D2616" s="14" t="s">
        <v>32</v>
      </c>
      <c r="E2616" s="15" t="s">
        <v>3162</v>
      </c>
      <c r="F2616" s="7">
        <v>8.19</v>
      </c>
      <c r="G2616" s="7">
        <v>18.105</v>
      </c>
      <c r="H2616" s="7">
        <v>22.5</v>
      </c>
      <c r="I2616" s="7">
        <v>4.32</v>
      </c>
      <c r="J2616" s="7"/>
      <c r="K2616" s="7">
        <v>10</v>
      </c>
      <c r="L2616" s="7"/>
      <c r="M2616" s="7"/>
      <c r="N2616" s="7"/>
      <c r="O2616" s="7"/>
      <c r="P2616" s="7"/>
      <c r="Q2616" s="7">
        <v>43.2</v>
      </c>
      <c r="R2616" s="7"/>
      <c r="S2616" s="31">
        <f t="shared" si="40"/>
        <v>106.315</v>
      </c>
      <c r="T2616" s="33"/>
    </row>
    <row r="2617" spans="1:20" s="26" customFormat="1" ht="8.25" customHeight="1">
      <c r="A2617" s="5">
        <v>19</v>
      </c>
      <c r="B2617" s="13" t="s">
        <v>3487</v>
      </c>
      <c r="C2617" s="13" t="s">
        <v>3488</v>
      </c>
      <c r="D2617" s="14" t="s">
        <v>32</v>
      </c>
      <c r="E2617" s="15" t="s">
        <v>5457</v>
      </c>
      <c r="F2617" s="7">
        <v>4.39</v>
      </c>
      <c r="G2617" s="7">
        <v>34</v>
      </c>
      <c r="H2617" s="7">
        <v>8.100000000000001</v>
      </c>
      <c r="I2617" s="7"/>
      <c r="J2617" s="7"/>
      <c r="K2617" s="7"/>
      <c r="L2617" s="7"/>
      <c r="M2617" s="7"/>
      <c r="N2617" s="7"/>
      <c r="O2617" s="7"/>
      <c r="P2617" s="7"/>
      <c r="Q2617" s="7">
        <v>25.92</v>
      </c>
      <c r="R2617" s="7"/>
      <c r="S2617" s="31">
        <f t="shared" si="40"/>
        <v>72.41</v>
      </c>
      <c r="T2617" s="33"/>
    </row>
    <row r="2618" spans="1:20" s="26" customFormat="1" ht="8.25" customHeight="1">
      <c r="A2618" s="5">
        <v>184</v>
      </c>
      <c r="B2618" s="13" t="s">
        <v>3877</v>
      </c>
      <c r="C2618" s="13" t="s">
        <v>3878</v>
      </c>
      <c r="D2618" s="14" t="s">
        <v>32</v>
      </c>
      <c r="E2618" s="15" t="s">
        <v>3756</v>
      </c>
      <c r="F2618" s="7">
        <v>0</v>
      </c>
      <c r="G2618" s="7">
        <v>0</v>
      </c>
      <c r="H2618" s="7">
        <v>8.100000000000001</v>
      </c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31">
        <f t="shared" si="40"/>
        <v>8.100000000000001</v>
      </c>
      <c r="T2618" s="33"/>
    </row>
    <row r="2619" spans="1:20" s="26" customFormat="1" ht="8.25" customHeight="1">
      <c r="A2619" s="5">
        <v>106</v>
      </c>
      <c r="B2619" s="13" t="s">
        <v>4127</v>
      </c>
      <c r="C2619" s="13" t="s">
        <v>4128</v>
      </c>
      <c r="D2619" s="14" t="s">
        <v>32</v>
      </c>
      <c r="E2619" s="15" t="s">
        <v>4088</v>
      </c>
      <c r="F2619" s="7">
        <v>0</v>
      </c>
      <c r="G2619" s="7">
        <v>0</v>
      </c>
      <c r="H2619" s="7">
        <v>13.5</v>
      </c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31">
        <f t="shared" si="40"/>
        <v>13.5</v>
      </c>
      <c r="T2619" s="33"/>
    </row>
    <row r="2620" spans="1:20" s="26" customFormat="1" ht="8.25" customHeight="1">
      <c r="A2620" s="5">
        <v>315</v>
      </c>
      <c r="B2620" s="17" t="s">
        <v>4509</v>
      </c>
      <c r="C2620" s="17" t="s">
        <v>2137</v>
      </c>
      <c r="D2620" s="14" t="s">
        <v>32</v>
      </c>
      <c r="E2620" s="15" t="s">
        <v>4334</v>
      </c>
      <c r="F2620" s="7">
        <v>1.89</v>
      </c>
      <c r="G2620" s="7">
        <v>0</v>
      </c>
      <c r="H2620" s="7">
        <v>0</v>
      </c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31">
        <f t="shared" si="40"/>
        <v>1.89</v>
      </c>
      <c r="T2620" s="33"/>
    </row>
    <row r="2621" spans="1:20" s="26" customFormat="1" ht="8.25" customHeight="1">
      <c r="A2621" s="5">
        <v>52</v>
      </c>
      <c r="B2621" s="13" t="s">
        <v>978</v>
      </c>
      <c r="C2621" s="13" t="s">
        <v>979</v>
      </c>
      <c r="D2621" s="14" t="s">
        <v>980</v>
      </c>
      <c r="E2621" s="15" t="s">
        <v>949</v>
      </c>
      <c r="F2621" s="7">
        <v>0</v>
      </c>
      <c r="G2621" s="7">
        <v>25</v>
      </c>
      <c r="H2621" s="7">
        <v>11.34</v>
      </c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31">
        <f t="shared" si="40"/>
        <v>36.34</v>
      </c>
      <c r="T2621" s="32"/>
    </row>
    <row r="2622" spans="1:20" s="26" customFormat="1" ht="8.25" customHeight="1">
      <c r="A2622" s="5">
        <v>219</v>
      </c>
      <c r="B2622" s="13" t="s">
        <v>1086</v>
      </c>
      <c r="C2622" s="13" t="s">
        <v>1087</v>
      </c>
      <c r="D2622" s="14" t="s">
        <v>980</v>
      </c>
      <c r="E2622" s="15" t="s">
        <v>949</v>
      </c>
      <c r="F2622" s="7">
        <v>0</v>
      </c>
      <c r="G2622" s="7">
        <v>5</v>
      </c>
      <c r="H2622" s="7">
        <v>0</v>
      </c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31">
        <f t="shared" si="40"/>
        <v>5</v>
      </c>
      <c r="T2622" s="32"/>
    </row>
    <row r="2623" spans="1:20" s="26" customFormat="1" ht="8.25" customHeight="1">
      <c r="A2623" s="5">
        <v>88</v>
      </c>
      <c r="B2623" s="17" t="s">
        <v>5144</v>
      </c>
      <c r="C2623" s="17" t="s">
        <v>5145</v>
      </c>
      <c r="D2623" s="14" t="s">
        <v>5146</v>
      </c>
      <c r="E2623" s="15" t="s">
        <v>1521</v>
      </c>
      <c r="F2623" s="7">
        <v>0</v>
      </c>
      <c r="G2623" s="7">
        <v>0</v>
      </c>
      <c r="H2623" s="7">
        <v>0</v>
      </c>
      <c r="I2623" s="7"/>
      <c r="J2623" s="7"/>
      <c r="K2623" s="7"/>
      <c r="L2623" s="7"/>
      <c r="M2623" s="7"/>
      <c r="N2623" s="7"/>
      <c r="O2623" s="7"/>
      <c r="P2623" s="7"/>
      <c r="Q2623" s="7">
        <v>18.14</v>
      </c>
      <c r="R2623" s="7"/>
      <c r="S2623" s="31">
        <f t="shared" si="40"/>
        <v>18.14</v>
      </c>
      <c r="T2623" s="32"/>
    </row>
    <row r="2624" spans="1:20" s="26" customFormat="1" ht="8.25" customHeight="1">
      <c r="A2624" s="12">
        <v>2</v>
      </c>
      <c r="B2624" s="13" t="s">
        <v>1799</v>
      </c>
      <c r="C2624" s="13" t="s">
        <v>1800</v>
      </c>
      <c r="D2624" s="14" t="s">
        <v>980</v>
      </c>
      <c r="E2624" s="15" t="s">
        <v>5453</v>
      </c>
      <c r="F2624" s="7">
        <v>0</v>
      </c>
      <c r="G2624" s="7">
        <v>36.31</v>
      </c>
      <c r="H2624" s="7">
        <v>100.9</v>
      </c>
      <c r="I2624" s="7"/>
      <c r="J2624" s="7"/>
      <c r="K2624" s="7"/>
      <c r="L2624" s="7">
        <v>10</v>
      </c>
      <c r="M2624" s="7"/>
      <c r="N2624" s="7"/>
      <c r="O2624" s="7"/>
      <c r="P2624" s="7"/>
      <c r="Q2624" s="7">
        <v>25.92</v>
      </c>
      <c r="R2624" s="7"/>
      <c r="S2624" s="31">
        <f t="shared" si="40"/>
        <v>173.13</v>
      </c>
      <c r="T2624" s="32"/>
    </row>
    <row r="2625" spans="1:20" s="26" customFormat="1" ht="8.25" customHeight="1">
      <c r="A2625" s="12">
        <v>36</v>
      </c>
      <c r="B2625" s="13" t="s">
        <v>5161</v>
      </c>
      <c r="C2625" s="13" t="s">
        <v>5162</v>
      </c>
      <c r="D2625" s="14" t="s">
        <v>5146</v>
      </c>
      <c r="E2625" s="15" t="s">
        <v>1977</v>
      </c>
      <c r="F2625" s="7">
        <v>0</v>
      </c>
      <c r="G2625" s="7">
        <v>0</v>
      </c>
      <c r="H2625" s="7">
        <v>0</v>
      </c>
      <c r="I2625" s="7"/>
      <c r="J2625" s="7"/>
      <c r="K2625" s="7"/>
      <c r="L2625" s="7"/>
      <c r="M2625" s="7"/>
      <c r="N2625" s="7"/>
      <c r="O2625" s="7"/>
      <c r="P2625" s="7"/>
      <c r="Q2625" s="7">
        <v>43.2</v>
      </c>
      <c r="R2625" s="7"/>
      <c r="S2625" s="31">
        <f t="shared" si="40"/>
        <v>43.2</v>
      </c>
      <c r="T2625" s="32"/>
    </row>
    <row r="2626" spans="1:20" s="26" customFormat="1" ht="8.25" customHeight="1">
      <c r="A2626" s="12">
        <v>267</v>
      </c>
      <c r="B2626" s="13" t="s">
        <v>2138</v>
      </c>
      <c r="C2626" s="13" t="s">
        <v>2139</v>
      </c>
      <c r="D2626" s="14" t="s">
        <v>980</v>
      </c>
      <c r="E2626" s="15" t="s">
        <v>1977</v>
      </c>
      <c r="F2626" s="7">
        <v>1.08</v>
      </c>
      <c r="G2626" s="7">
        <v>0</v>
      </c>
      <c r="H2626" s="7">
        <v>0</v>
      </c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31">
        <f aca="true" t="shared" si="41" ref="S2626:S2689">SUM(F2626:R2626)</f>
        <v>1.08</v>
      </c>
      <c r="T2626" s="32"/>
    </row>
    <row r="2627" spans="1:20" s="26" customFormat="1" ht="8.25" customHeight="1">
      <c r="A2627" s="12">
        <v>190</v>
      </c>
      <c r="B2627" s="13" t="s">
        <v>4686</v>
      </c>
      <c r="C2627" s="13" t="s">
        <v>4687</v>
      </c>
      <c r="D2627" s="14" t="s">
        <v>4688</v>
      </c>
      <c r="E2627" s="15" t="s">
        <v>1977</v>
      </c>
      <c r="F2627" s="7">
        <v>0</v>
      </c>
      <c r="G2627" s="7">
        <v>0</v>
      </c>
      <c r="H2627" s="7">
        <v>0</v>
      </c>
      <c r="I2627" s="7">
        <v>4.32</v>
      </c>
      <c r="J2627" s="7"/>
      <c r="K2627" s="7"/>
      <c r="L2627" s="7"/>
      <c r="M2627" s="7"/>
      <c r="N2627" s="7"/>
      <c r="O2627" s="7"/>
      <c r="P2627" s="7"/>
      <c r="Q2627" s="7"/>
      <c r="R2627" s="7"/>
      <c r="S2627" s="31">
        <f t="shared" si="41"/>
        <v>4.32</v>
      </c>
      <c r="T2627" s="32"/>
    </row>
    <row r="2628" spans="1:20" s="26" customFormat="1" ht="8.25" customHeight="1">
      <c r="A2628" s="5">
        <v>335</v>
      </c>
      <c r="B2628" s="13" t="s">
        <v>2414</v>
      </c>
      <c r="C2628" s="13" t="s">
        <v>979</v>
      </c>
      <c r="D2628" s="14" t="s">
        <v>980</v>
      </c>
      <c r="E2628" s="15" t="s">
        <v>2157</v>
      </c>
      <c r="F2628" s="7">
        <v>0</v>
      </c>
      <c r="G2628" s="7">
        <v>0</v>
      </c>
      <c r="H2628" s="7">
        <v>2.7</v>
      </c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31">
        <f t="shared" si="41"/>
        <v>2.7</v>
      </c>
      <c r="T2628" s="33"/>
    </row>
    <row r="2629" spans="1:20" s="26" customFormat="1" ht="8.25" customHeight="1">
      <c r="A2629" s="5">
        <v>440</v>
      </c>
      <c r="B2629" s="13" t="s">
        <v>2414</v>
      </c>
      <c r="C2629" s="13" t="s">
        <v>2860</v>
      </c>
      <c r="D2629" s="14" t="s">
        <v>980</v>
      </c>
      <c r="E2629" s="15" t="s">
        <v>2520</v>
      </c>
      <c r="F2629" s="7">
        <v>0.9</v>
      </c>
      <c r="G2629" s="7">
        <v>0</v>
      </c>
      <c r="H2629" s="7">
        <v>0</v>
      </c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31">
        <f t="shared" si="41"/>
        <v>0.9</v>
      </c>
      <c r="T2629" s="33"/>
    </row>
    <row r="2630" spans="1:20" s="26" customFormat="1" ht="8.25" customHeight="1">
      <c r="A2630" s="5">
        <v>129</v>
      </c>
      <c r="B2630" s="13" t="s">
        <v>2927</v>
      </c>
      <c r="C2630" s="13" t="s">
        <v>2928</v>
      </c>
      <c r="D2630" s="14" t="s">
        <v>980</v>
      </c>
      <c r="E2630" s="15" t="s">
        <v>2869</v>
      </c>
      <c r="F2630" s="7">
        <v>7.5</v>
      </c>
      <c r="G2630" s="7">
        <v>5.29</v>
      </c>
      <c r="H2630" s="7">
        <v>0</v>
      </c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31">
        <f t="shared" si="41"/>
        <v>12.79</v>
      </c>
      <c r="T2630" s="33"/>
    </row>
    <row r="2631" spans="1:20" s="26" customFormat="1" ht="8.25" customHeight="1">
      <c r="A2631" s="5">
        <v>42</v>
      </c>
      <c r="B2631" s="13" t="s">
        <v>3189</v>
      </c>
      <c r="C2631" s="13" t="s">
        <v>3190</v>
      </c>
      <c r="D2631" s="14" t="s">
        <v>980</v>
      </c>
      <c r="E2631" s="15" t="s">
        <v>3162</v>
      </c>
      <c r="F2631" s="7">
        <v>0</v>
      </c>
      <c r="G2631" s="7">
        <v>26.800000000000004</v>
      </c>
      <c r="H2631" s="7">
        <v>7.9350000000000005</v>
      </c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31">
        <f t="shared" si="41"/>
        <v>34.73500000000001</v>
      </c>
      <c r="T2631" s="33"/>
    </row>
    <row r="2632" spans="1:20" s="26" customFormat="1" ht="8.25" customHeight="1">
      <c r="A2632" s="5">
        <v>55</v>
      </c>
      <c r="B2632" s="13" t="s">
        <v>2667</v>
      </c>
      <c r="C2632" s="13" t="s">
        <v>3248</v>
      </c>
      <c r="D2632" s="14" t="s">
        <v>980</v>
      </c>
      <c r="E2632" s="15" t="s">
        <v>3162</v>
      </c>
      <c r="F2632" s="7">
        <v>2.7</v>
      </c>
      <c r="G2632" s="7">
        <v>7.09</v>
      </c>
      <c r="H2632" s="7">
        <v>0</v>
      </c>
      <c r="I2632" s="7"/>
      <c r="J2632" s="7"/>
      <c r="K2632" s="7"/>
      <c r="L2632" s="7"/>
      <c r="M2632" s="7"/>
      <c r="N2632" s="7"/>
      <c r="O2632" s="7"/>
      <c r="P2632" s="7"/>
      <c r="Q2632" s="7">
        <v>18.14</v>
      </c>
      <c r="R2632" s="7"/>
      <c r="S2632" s="31">
        <f t="shared" si="41"/>
        <v>27.93</v>
      </c>
      <c r="T2632" s="33"/>
    </row>
    <row r="2633" spans="1:20" s="26" customFormat="1" ht="8.25" customHeight="1">
      <c r="A2633" s="5">
        <v>415</v>
      </c>
      <c r="B2633" s="13" t="s">
        <v>3448</v>
      </c>
      <c r="C2633" s="13" t="s">
        <v>3449</v>
      </c>
      <c r="D2633" s="14" t="s">
        <v>980</v>
      </c>
      <c r="E2633" s="15" t="s">
        <v>3162</v>
      </c>
      <c r="F2633" s="7">
        <v>1.08</v>
      </c>
      <c r="G2633" s="7">
        <v>0</v>
      </c>
      <c r="H2633" s="7">
        <v>0</v>
      </c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31">
        <f t="shared" si="41"/>
        <v>1.08</v>
      </c>
      <c r="T2633" s="33"/>
    </row>
    <row r="2634" spans="1:20" s="26" customFormat="1" ht="8.25" customHeight="1">
      <c r="A2634" s="5">
        <v>119</v>
      </c>
      <c r="B2634" s="13" t="s">
        <v>4812</v>
      </c>
      <c r="C2634" s="13" t="s">
        <v>4813</v>
      </c>
      <c r="D2634" s="14" t="s">
        <v>4814</v>
      </c>
      <c r="E2634" s="15" t="s">
        <v>3472</v>
      </c>
      <c r="F2634" s="7">
        <v>0</v>
      </c>
      <c r="G2634" s="7">
        <v>0</v>
      </c>
      <c r="H2634" s="7">
        <v>0</v>
      </c>
      <c r="I2634" s="7"/>
      <c r="J2634" s="7"/>
      <c r="K2634" s="7">
        <v>3.6</v>
      </c>
      <c r="L2634" s="7">
        <v>10</v>
      </c>
      <c r="M2634" s="7"/>
      <c r="N2634" s="7"/>
      <c r="O2634" s="7"/>
      <c r="P2634" s="7"/>
      <c r="Q2634" s="7"/>
      <c r="R2634" s="7"/>
      <c r="S2634" s="31">
        <f t="shared" si="41"/>
        <v>13.6</v>
      </c>
      <c r="T2634" s="33"/>
    </row>
    <row r="2635" spans="1:20" s="26" customFormat="1" ht="8.25" customHeight="1">
      <c r="A2635" s="5">
        <v>184</v>
      </c>
      <c r="B2635" s="17" t="s">
        <v>2667</v>
      </c>
      <c r="C2635" s="17" t="s">
        <v>3542</v>
      </c>
      <c r="D2635" s="14" t="s">
        <v>980</v>
      </c>
      <c r="E2635" s="15" t="s">
        <v>3472</v>
      </c>
      <c r="F2635" s="7">
        <v>0</v>
      </c>
      <c r="G2635" s="7">
        <v>0</v>
      </c>
      <c r="H2635" s="7">
        <v>8.100000000000001</v>
      </c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31">
        <f t="shared" si="41"/>
        <v>8.100000000000001</v>
      </c>
      <c r="T2635" s="33"/>
    </row>
    <row r="2636" spans="1:20" s="26" customFormat="1" ht="8.25" customHeight="1">
      <c r="A2636" s="5">
        <v>147</v>
      </c>
      <c r="B2636" s="13" t="s">
        <v>3918</v>
      </c>
      <c r="C2636" s="13" t="s">
        <v>3919</v>
      </c>
      <c r="D2636" s="14" t="s">
        <v>980</v>
      </c>
      <c r="E2636" s="15" t="s">
        <v>3756</v>
      </c>
      <c r="F2636" s="7">
        <v>0</v>
      </c>
      <c r="G2636" s="7">
        <v>3.78</v>
      </c>
      <c r="H2636" s="7">
        <v>2.7</v>
      </c>
      <c r="I2636" s="7"/>
      <c r="J2636" s="7"/>
      <c r="K2636" s="7">
        <v>6</v>
      </c>
      <c r="L2636" s="7"/>
      <c r="M2636" s="7"/>
      <c r="N2636" s="7"/>
      <c r="O2636" s="7"/>
      <c r="P2636" s="7"/>
      <c r="Q2636" s="7"/>
      <c r="R2636" s="7"/>
      <c r="S2636" s="31">
        <f t="shared" si="41"/>
        <v>12.48</v>
      </c>
      <c r="T2636" s="33"/>
    </row>
    <row r="2637" spans="1:20" s="26" customFormat="1" ht="8.25" customHeight="1">
      <c r="A2637" s="5">
        <v>319</v>
      </c>
      <c r="B2637" s="13" t="s">
        <v>4284</v>
      </c>
      <c r="C2637" s="13" t="s">
        <v>4285</v>
      </c>
      <c r="D2637" s="14" t="s">
        <v>980</v>
      </c>
      <c r="E2637" s="15" t="s">
        <v>4088</v>
      </c>
      <c r="F2637" s="7">
        <v>0</v>
      </c>
      <c r="G2637" s="7">
        <v>1.8</v>
      </c>
      <c r="H2637" s="7">
        <v>0</v>
      </c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31">
        <f t="shared" si="41"/>
        <v>1.8</v>
      </c>
      <c r="T2637" s="33"/>
    </row>
    <row r="2638" spans="1:20" s="26" customFormat="1" ht="8.25" customHeight="1">
      <c r="A2638" s="5">
        <v>192</v>
      </c>
      <c r="B2638" s="13" t="s">
        <v>4182</v>
      </c>
      <c r="C2638" s="13" t="s">
        <v>4183</v>
      </c>
      <c r="D2638" s="14" t="s">
        <v>980</v>
      </c>
      <c r="E2638" s="15" t="s">
        <v>4088</v>
      </c>
      <c r="F2638" s="7">
        <v>3.78</v>
      </c>
      <c r="G2638" s="7">
        <v>2.16</v>
      </c>
      <c r="H2638" s="7">
        <v>0</v>
      </c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31">
        <f t="shared" si="41"/>
        <v>5.9399999999999995</v>
      </c>
      <c r="T2638" s="33"/>
    </row>
    <row r="2639" spans="1:20" s="26" customFormat="1" ht="8.25" customHeight="1">
      <c r="A2639" s="5">
        <v>217</v>
      </c>
      <c r="B2639" s="13" t="s">
        <v>4448</v>
      </c>
      <c r="C2639" s="13" t="s">
        <v>4449</v>
      </c>
      <c r="D2639" s="14" t="s">
        <v>980</v>
      </c>
      <c r="E2639" s="15" t="s">
        <v>4334</v>
      </c>
      <c r="F2639" s="7">
        <v>0</v>
      </c>
      <c r="G2639" s="7">
        <v>0</v>
      </c>
      <c r="H2639" s="7">
        <v>4.5</v>
      </c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31">
        <f t="shared" si="41"/>
        <v>4.5</v>
      </c>
      <c r="T2639" s="33"/>
    </row>
    <row r="2640" spans="1:20" s="26" customFormat="1" ht="8.25" customHeight="1">
      <c r="A2640" s="5">
        <v>40</v>
      </c>
      <c r="B2640" s="13" t="s">
        <v>4350</v>
      </c>
      <c r="C2640" s="13" t="s">
        <v>4351</v>
      </c>
      <c r="D2640" s="14" t="s">
        <v>980</v>
      </c>
      <c r="E2640" s="15" t="s">
        <v>4334</v>
      </c>
      <c r="F2640" s="7">
        <v>2.7</v>
      </c>
      <c r="G2640" s="7">
        <v>20.58</v>
      </c>
      <c r="H2640" s="7">
        <v>13.5</v>
      </c>
      <c r="I2640" s="7"/>
      <c r="J2640" s="7"/>
      <c r="K2640" s="7"/>
      <c r="L2640" s="7"/>
      <c r="M2640" s="7"/>
      <c r="N2640" s="7"/>
      <c r="O2640" s="7">
        <v>3.6</v>
      </c>
      <c r="P2640" s="7"/>
      <c r="Q2640" s="7"/>
      <c r="R2640" s="7"/>
      <c r="S2640" s="31">
        <f t="shared" si="41"/>
        <v>40.38</v>
      </c>
      <c r="T2640" s="33"/>
    </row>
    <row r="2641" spans="1:20" s="26" customFormat="1" ht="8.25" customHeight="1">
      <c r="A2641" s="12">
        <v>313</v>
      </c>
      <c r="B2641" s="13" t="s">
        <v>310</v>
      </c>
      <c r="C2641" s="13" t="s">
        <v>311</v>
      </c>
      <c r="D2641" s="14" t="s">
        <v>312</v>
      </c>
      <c r="E2641" s="15" t="s">
        <v>9</v>
      </c>
      <c r="F2641" s="7">
        <v>0</v>
      </c>
      <c r="G2641" s="7">
        <v>1.8</v>
      </c>
      <c r="H2641" s="7">
        <v>0</v>
      </c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31">
        <f t="shared" si="41"/>
        <v>1.8</v>
      </c>
      <c r="T2641" s="32"/>
    </row>
    <row r="2642" spans="1:20" s="26" customFormat="1" ht="8.25" customHeight="1">
      <c r="A2642" s="5">
        <v>335</v>
      </c>
      <c r="B2642" s="13" t="s">
        <v>797</v>
      </c>
      <c r="C2642" s="13" t="s">
        <v>910</v>
      </c>
      <c r="D2642" s="14" t="s">
        <v>312</v>
      </c>
      <c r="E2642" s="15" t="s">
        <v>665</v>
      </c>
      <c r="F2642" s="7">
        <v>0</v>
      </c>
      <c r="G2642" s="7">
        <v>1.8</v>
      </c>
      <c r="H2642" s="7">
        <v>0</v>
      </c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31">
        <f t="shared" si="41"/>
        <v>1.8</v>
      </c>
      <c r="T2642" s="32"/>
    </row>
    <row r="2643" spans="1:20" s="26" customFormat="1" ht="8.25" customHeight="1">
      <c r="A2643" s="5">
        <v>335</v>
      </c>
      <c r="B2643" s="13" t="s">
        <v>1479</v>
      </c>
      <c r="C2643" s="13" t="s">
        <v>1480</v>
      </c>
      <c r="D2643" s="14" t="s">
        <v>312</v>
      </c>
      <c r="E2643" s="15" t="s">
        <v>1227</v>
      </c>
      <c r="F2643" s="7">
        <v>0</v>
      </c>
      <c r="G2643" s="7">
        <v>1.8</v>
      </c>
      <c r="H2643" s="7">
        <v>0</v>
      </c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31">
        <f t="shared" si="41"/>
        <v>1.8</v>
      </c>
      <c r="T2643" s="32"/>
    </row>
    <row r="2644" spans="1:20" s="26" customFormat="1" ht="8.25" customHeight="1">
      <c r="A2644" s="12">
        <v>111</v>
      </c>
      <c r="B2644" s="13" t="s">
        <v>1891</v>
      </c>
      <c r="C2644" s="13" t="s">
        <v>1892</v>
      </c>
      <c r="D2644" s="14" t="s">
        <v>312</v>
      </c>
      <c r="E2644" s="15" t="s">
        <v>5453</v>
      </c>
      <c r="F2644" s="7">
        <v>0</v>
      </c>
      <c r="G2644" s="7">
        <v>8.58</v>
      </c>
      <c r="H2644" s="7">
        <v>2.7</v>
      </c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31">
        <f t="shared" si="41"/>
        <v>11.280000000000001</v>
      </c>
      <c r="T2644" s="32"/>
    </row>
    <row r="2645" spans="1:20" s="26" customFormat="1" ht="8.25" customHeight="1">
      <c r="A2645" s="5">
        <v>142</v>
      </c>
      <c r="B2645" s="13" t="s">
        <v>2677</v>
      </c>
      <c r="C2645" s="13" t="s">
        <v>508</v>
      </c>
      <c r="D2645" s="14" t="s">
        <v>312</v>
      </c>
      <c r="E2645" s="15" t="s">
        <v>2520</v>
      </c>
      <c r="F2645" s="7">
        <v>0</v>
      </c>
      <c r="G2645" s="7">
        <v>4.8</v>
      </c>
      <c r="H2645" s="7">
        <v>4.5</v>
      </c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31">
        <f t="shared" si="41"/>
        <v>9.3</v>
      </c>
      <c r="T2645" s="33"/>
    </row>
    <row r="2646" spans="1:20" s="26" customFormat="1" ht="8.25" customHeight="1">
      <c r="A2646" s="5">
        <v>194</v>
      </c>
      <c r="B2646" s="13" t="s">
        <v>4186</v>
      </c>
      <c r="C2646" s="13" t="s">
        <v>4187</v>
      </c>
      <c r="D2646" s="14" t="s">
        <v>4188</v>
      </c>
      <c r="E2646" s="15" t="s">
        <v>4088</v>
      </c>
      <c r="F2646" s="7">
        <v>1.08</v>
      </c>
      <c r="G2646" s="7">
        <v>4.32</v>
      </c>
      <c r="H2646" s="7">
        <v>0</v>
      </c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31">
        <f t="shared" si="41"/>
        <v>5.4</v>
      </c>
      <c r="T2646" s="33"/>
    </row>
    <row r="2647" spans="1:20" s="26" customFormat="1" ht="8.25" customHeight="1">
      <c r="A2647" s="5">
        <v>243</v>
      </c>
      <c r="B2647" s="17" t="s">
        <v>5047</v>
      </c>
      <c r="C2647" s="17" t="s">
        <v>5048</v>
      </c>
      <c r="D2647" s="14" t="s">
        <v>4679</v>
      </c>
      <c r="E2647" s="15" t="s">
        <v>342</v>
      </c>
      <c r="F2647" s="7">
        <v>0</v>
      </c>
      <c r="G2647" s="7">
        <v>0</v>
      </c>
      <c r="H2647" s="7">
        <v>0</v>
      </c>
      <c r="I2647" s="7"/>
      <c r="J2647" s="7"/>
      <c r="K2647" s="7"/>
      <c r="L2647" s="7"/>
      <c r="M2647" s="7"/>
      <c r="N2647" s="7"/>
      <c r="O2647" s="7">
        <v>3.6</v>
      </c>
      <c r="P2647" s="7"/>
      <c r="Q2647" s="7"/>
      <c r="R2647" s="7"/>
      <c r="S2647" s="31">
        <f t="shared" si="41"/>
        <v>3.6</v>
      </c>
      <c r="T2647" s="32"/>
    </row>
    <row r="2648" spans="1:20" s="26" customFormat="1" ht="8.25" customHeight="1">
      <c r="A2648" s="5">
        <v>164</v>
      </c>
      <c r="B2648" s="17" t="s">
        <v>4845</v>
      </c>
      <c r="C2648" s="17" t="s">
        <v>4846</v>
      </c>
      <c r="D2648" s="14" t="s">
        <v>4847</v>
      </c>
      <c r="E2648" s="15" t="s">
        <v>342</v>
      </c>
      <c r="F2648" s="7">
        <v>0</v>
      </c>
      <c r="G2648" s="7">
        <v>0</v>
      </c>
      <c r="H2648" s="7">
        <v>0</v>
      </c>
      <c r="I2648" s="7"/>
      <c r="J2648" s="7"/>
      <c r="K2648" s="7"/>
      <c r="L2648" s="7">
        <v>6</v>
      </c>
      <c r="M2648" s="7"/>
      <c r="N2648" s="7"/>
      <c r="O2648" s="7"/>
      <c r="P2648" s="7"/>
      <c r="Q2648" s="7"/>
      <c r="R2648" s="7"/>
      <c r="S2648" s="31">
        <f t="shared" si="41"/>
        <v>6</v>
      </c>
      <c r="T2648" s="32"/>
    </row>
    <row r="2649" spans="1:20" s="26" customFormat="1" ht="8.25" customHeight="1">
      <c r="A2649" s="5">
        <v>254</v>
      </c>
      <c r="B2649" s="17" t="s">
        <v>4677</v>
      </c>
      <c r="C2649" s="17" t="s">
        <v>4678</v>
      </c>
      <c r="D2649" s="14" t="s">
        <v>4679</v>
      </c>
      <c r="E2649" s="15" t="s">
        <v>1521</v>
      </c>
      <c r="F2649" s="7">
        <v>0</v>
      </c>
      <c r="G2649" s="7">
        <v>0</v>
      </c>
      <c r="H2649" s="7">
        <v>0</v>
      </c>
      <c r="I2649" s="7">
        <v>4.32</v>
      </c>
      <c r="J2649" s="7"/>
      <c r="K2649" s="7"/>
      <c r="L2649" s="7"/>
      <c r="M2649" s="7"/>
      <c r="N2649" s="7"/>
      <c r="O2649" s="7"/>
      <c r="P2649" s="7"/>
      <c r="Q2649" s="7"/>
      <c r="R2649" s="7"/>
      <c r="S2649" s="31">
        <f t="shared" si="41"/>
        <v>4.32</v>
      </c>
      <c r="T2649" s="32"/>
    </row>
    <row r="2650" spans="1:20" s="26" customFormat="1" ht="8.25" customHeight="1">
      <c r="A2650" s="5">
        <v>11</v>
      </c>
      <c r="B2650" s="17" t="s">
        <v>1541</v>
      </c>
      <c r="C2650" s="17" t="s">
        <v>1542</v>
      </c>
      <c r="D2650" s="14" t="s">
        <v>1543</v>
      </c>
      <c r="E2650" s="15" t="s">
        <v>1521</v>
      </c>
      <c r="F2650" s="7">
        <v>0.9</v>
      </c>
      <c r="G2650" s="7">
        <v>13.8</v>
      </c>
      <c r="H2650" s="7">
        <v>18.900000000000002</v>
      </c>
      <c r="I2650" s="7">
        <v>20</v>
      </c>
      <c r="J2650" s="7"/>
      <c r="K2650" s="7"/>
      <c r="L2650" s="7"/>
      <c r="M2650" s="7"/>
      <c r="N2650" s="7"/>
      <c r="O2650" s="7"/>
      <c r="P2650" s="7"/>
      <c r="Q2650" s="7">
        <v>43.2</v>
      </c>
      <c r="R2650" s="7"/>
      <c r="S2650" s="31">
        <f t="shared" si="41"/>
        <v>96.80000000000001</v>
      </c>
      <c r="T2650" s="32"/>
    </row>
    <row r="2651" spans="1:20" s="26" customFormat="1" ht="8.25" customHeight="1">
      <c r="A2651" s="12">
        <v>121</v>
      </c>
      <c r="B2651" s="17" t="s">
        <v>4767</v>
      </c>
      <c r="C2651" s="17" t="s">
        <v>4768</v>
      </c>
      <c r="D2651" s="14" t="s">
        <v>4769</v>
      </c>
      <c r="E2651" s="15" t="s">
        <v>1792</v>
      </c>
      <c r="F2651" s="7">
        <v>0</v>
      </c>
      <c r="G2651" s="7">
        <v>0</v>
      </c>
      <c r="H2651" s="7">
        <v>0</v>
      </c>
      <c r="I2651" s="7"/>
      <c r="J2651" s="7"/>
      <c r="K2651" s="7">
        <v>3.6</v>
      </c>
      <c r="L2651" s="7">
        <v>6</v>
      </c>
      <c r="M2651" s="7"/>
      <c r="N2651" s="7"/>
      <c r="O2651" s="7"/>
      <c r="P2651" s="7"/>
      <c r="Q2651" s="7"/>
      <c r="R2651" s="7"/>
      <c r="S2651" s="31">
        <f t="shared" si="41"/>
        <v>9.6</v>
      </c>
      <c r="T2651" s="32"/>
    </row>
    <row r="2652" spans="1:20" s="26" customFormat="1" ht="8.25" customHeight="1">
      <c r="A2652" s="12">
        <v>8</v>
      </c>
      <c r="B2652" s="13" t="s">
        <v>1818</v>
      </c>
      <c r="C2652" s="13" t="s">
        <v>1819</v>
      </c>
      <c r="D2652" s="14" t="s">
        <v>1543</v>
      </c>
      <c r="E2652" s="15" t="s">
        <v>1792</v>
      </c>
      <c r="F2652" s="7">
        <v>6.900000000000001</v>
      </c>
      <c r="G2652" s="7">
        <v>71.03</v>
      </c>
      <c r="H2652" s="7">
        <v>15.674999999999999</v>
      </c>
      <c r="I2652" s="7"/>
      <c r="J2652" s="7"/>
      <c r="K2652" s="7"/>
      <c r="L2652" s="7"/>
      <c r="M2652" s="7"/>
      <c r="N2652" s="7"/>
      <c r="O2652" s="7"/>
      <c r="P2652" s="7"/>
      <c r="Q2652" s="7">
        <v>25.92</v>
      </c>
      <c r="R2652" s="7"/>
      <c r="S2652" s="31">
        <f t="shared" si="41"/>
        <v>119.525</v>
      </c>
      <c r="T2652" s="32"/>
    </row>
    <row r="2653" spans="1:20" s="26" customFormat="1" ht="8.25" customHeight="1">
      <c r="A2653" s="5">
        <v>56</v>
      </c>
      <c r="B2653" s="17" t="s">
        <v>3027</v>
      </c>
      <c r="C2653" s="17" t="s">
        <v>3028</v>
      </c>
      <c r="D2653" s="14" t="s">
        <v>1543</v>
      </c>
      <c r="E2653" s="15" t="s">
        <v>2869</v>
      </c>
      <c r="F2653" s="7">
        <v>0.9</v>
      </c>
      <c r="G2653" s="7">
        <v>3</v>
      </c>
      <c r="H2653" s="7">
        <v>0</v>
      </c>
      <c r="I2653" s="7">
        <v>20</v>
      </c>
      <c r="J2653" s="7"/>
      <c r="K2653" s="7"/>
      <c r="L2653" s="7">
        <v>3.6</v>
      </c>
      <c r="M2653" s="7"/>
      <c r="N2653" s="7"/>
      <c r="O2653" s="7"/>
      <c r="P2653" s="7"/>
      <c r="Q2653" s="7"/>
      <c r="R2653" s="7"/>
      <c r="S2653" s="31">
        <f t="shared" si="41"/>
        <v>27.5</v>
      </c>
      <c r="T2653" s="33"/>
    </row>
    <row r="2654" spans="1:20" s="26" customFormat="1" ht="8.25" customHeight="1">
      <c r="A2654" s="5">
        <v>98</v>
      </c>
      <c r="B2654" s="13" t="s">
        <v>5291</v>
      </c>
      <c r="C2654" s="13" t="s">
        <v>5292</v>
      </c>
      <c r="D2654" s="14" t="s">
        <v>5293</v>
      </c>
      <c r="E2654" s="15" t="s">
        <v>5270</v>
      </c>
      <c r="F2654" s="7">
        <v>0</v>
      </c>
      <c r="G2654" s="7">
        <v>0</v>
      </c>
      <c r="H2654" s="7">
        <v>0</v>
      </c>
      <c r="I2654" s="7"/>
      <c r="J2654" s="7"/>
      <c r="K2654" s="7"/>
      <c r="L2654" s="7"/>
      <c r="M2654" s="7"/>
      <c r="N2654" s="7"/>
      <c r="O2654" s="7"/>
      <c r="P2654" s="7"/>
      <c r="Q2654" s="7">
        <v>18.14</v>
      </c>
      <c r="R2654" s="7"/>
      <c r="S2654" s="31">
        <f t="shared" si="41"/>
        <v>18.14</v>
      </c>
      <c r="T2654" s="33"/>
    </row>
    <row r="2655" spans="1:20" s="26" customFormat="1" ht="8.25" customHeight="1">
      <c r="A2655" s="5">
        <v>179</v>
      </c>
      <c r="B2655" s="13" t="s">
        <v>2667</v>
      </c>
      <c r="C2655" s="13" t="s">
        <v>3863</v>
      </c>
      <c r="D2655" s="14" t="s">
        <v>1543</v>
      </c>
      <c r="E2655" s="15" t="s">
        <v>3756</v>
      </c>
      <c r="F2655" s="7">
        <v>0</v>
      </c>
      <c r="G2655" s="7">
        <v>8.705</v>
      </c>
      <c r="H2655" s="7">
        <v>0</v>
      </c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31">
        <f t="shared" si="41"/>
        <v>8.705</v>
      </c>
      <c r="T2655" s="33"/>
    </row>
    <row r="2656" spans="1:20" s="26" customFormat="1" ht="8.25" customHeight="1">
      <c r="A2656" s="5">
        <v>8</v>
      </c>
      <c r="B2656" s="13" t="s">
        <v>2667</v>
      </c>
      <c r="C2656" s="13" t="s">
        <v>3863</v>
      </c>
      <c r="D2656" s="14" t="s">
        <v>1543</v>
      </c>
      <c r="E2656" s="15" t="s">
        <v>4334</v>
      </c>
      <c r="F2656" s="7">
        <v>0</v>
      </c>
      <c r="G2656" s="7">
        <v>9</v>
      </c>
      <c r="H2656" s="7">
        <v>39.7575</v>
      </c>
      <c r="I2656" s="7">
        <v>7.2</v>
      </c>
      <c r="J2656" s="7"/>
      <c r="K2656" s="7"/>
      <c r="L2656" s="7"/>
      <c r="M2656" s="7"/>
      <c r="N2656" s="7"/>
      <c r="O2656" s="7"/>
      <c r="P2656" s="7"/>
      <c r="Q2656" s="7">
        <v>43.2</v>
      </c>
      <c r="R2656" s="7"/>
      <c r="S2656" s="31">
        <f t="shared" si="41"/>
        <v>99.1575</v>
      </c>
      <c r="T2656" s="33"/>
    </row>
    <row r="2657" spans="1:20" s="26" customFormat="1" ht="8.25" customHeight="1">
      <c r="A2657" s="5">
        <v>335</v>
      </c>
      <c r="B2657" s="17" t="s">
        <v>1733</v>
      </c>
      <c r="C2657" s="17" t="s">
        <v>1734</v>
      </c>
      <c r="D2657" s="14" t="s">
        <v>1735</v>
      </c>
      <c r="E2657" s="15" t="s">
        <v>1521</v>
      </c>
      <c r="F2657" s="7">
        <v>0</v>
      </c>
      <c r="G2657" s="7">
        <v>2.16</v>
      </c>
      <c r="H2657" s="7">
        <v>0</v>
      </c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31">
        <f t="shared" si="41"/>
        <v>2.16</v>
      </c>
      <c r="T2657" s="32"/>
    </row>
    <row r="2658" spans="1:20" s="26" customFormat="1" ht="8.25" customHeight="1">
      <c r="A2658" s="12">
        <v>177</v>
      </c>
      <c r="B2658" s="13" t="s">
        <v>2075</v>
      </c>
      <c r="C2658" s="13" t="s">
        <v>1734</v>
      </c>
      <c r="D2658" s="14" t="s">
        <v>1735</v>
      </c>
      <c r="E2658" s="15" t="s">
        <v>1977</v>
      </c>
      <c r="F2658" s="7">
        <v>4.5</v>
      </c>
      <c r="G2658" s="7">
        <v>0</v>
      </c>
      <c r="H2658" s="7">
        <v>0</v>
      </c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31">
        <f t="shared" si="41"/>
        <v>4.5</v>
      </c>
      <c r="T2658" s="32"/>
    </row>
    <row r="2659" spans="1:20" s="26" customFormat="1" ht="8.25" customHeight="1">
      <c r="A2659" s="5">
        <v>372</v>
      </c>
      <c r="B2659" s="13" t="s">
        <v>2440</v>
      </c>
      <c r="C2659" s="13" t="s">
        <v>2441</v>
      </c>
      <c r="D2659" s="14" t="s">
        <v>1735</v>
      </c>
      <c r="E2659" s="15" t="s">
        <v>2157</v>
      </c>
      <c r="F2659" s="7">
        <v>0</v>
      </c>
      <c r="G2659" s="7">
        <v>2.16</v>
      </c>
      <c r="H2659" s="7">
        <v>0</v>
      </c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31">
        <f t="shared" si="41"/>
        <v>2.16</v>
      </c>
      <c r="T2659" s="33"/>
    </row>
    <row r="2660" spans="1:20" s="26" customFormat="1" ht="8.25" customHeight="1">
      <c r="A2660" s="5">
        <v>372</v>
      </c>
      <c r="B2660" s="13" t="s">
        <v>2783</v>
      </c>
      <c r="C2660" s="13" t="s">
        <v>2784</v>
      </c>
      <c r="D2660" s="14" t="s">
        <v>1735</v>
      </c>
      <c r="E2660" s="15" t="s">
        <v>2520</v>
      </c>
      <c r="F2660" s="7">
        <v>0</v>
      </c>
      <c r="G2660" s="7">
        <v>2.16</v>
      </c>
      <c r="H2660" s="7">
        <v>0</v>
      </c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31">
        <f t="shared" si="41"/>
        <v>2.16</v>
      </c>
      <c r="T2660" s="33"/>
    </row>
    <row r="2661" spans="1:20" s="26" customFormat="1" ht="8.25" customHeight="1">
      <c r="A2661" s="5">
        <v>291</v>
      </c>
      <c r="B2661" s="13" t="s">
        <v>3040</v>
      </c>
      <c r="C2661" s="13" t="s">
        <v>3041</v>
      </c>
      <c r="D2661" s="14" t="s">
        <v>1735</v>
      </c>
      <c r="E2661" s="15" t="s">
        <v>2869</v>
      </c>
      <c r="F2661" s="7">
        <v>0</v>
      </c>
      <c r="G2661" s="7">
        <v>3.6</v>
      </c>
      <c r="H2661" s="7">
        <v>0</v>
      </c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31">
        <f t="shared" si="41"/>
        <v>3.6</v>
      </c>
      <c r="T2661" s="33"/>
    </row>
    <row r="2662" spans="1:20" s="26" customFormat="1" ht="8.25" customHeight="1">
      <c r="A2662" s="5">
        <v>335</v>
      </c>
      <c r="B2662" s="13" t="s">
        <v>3040</v>
      </c>
      <c r="C2662" s="13" t="s">
        <v>3387</v>
      </c>
      <c r="D2662" s="14" t="s">
        <v>1735</v>
      </c>
      <c r="E2662" s="15" t="s">
        <v>3162</v>
      </c>
      <c r="F2662" s="7">
        <v>2.7</v>
      </c>
      <c r="G2662" s="7">
        <v>0</v>
      </c>
      <c r="H2662" s="7">
        <v>0</v>
      </c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31">
        <f t="shared" si="41"/>
        <v>2.7</v>
      </c>
      <c r="T2662" s="33"/>
    </row>
    <row r="2663" spans="1:20" s="26" customFormat="1" ht="8.25" customHeight="1">
      <c r="A2663" s="5">
        <v>291</v>
      </c>
      <c r="B2663" s="13" t="s">
        <v>3357</v>
      </c>
      <c r="C2663" s="13" t="s">
        <v>1152</v>
      </c>
      <c r="D2663" s="14" t="s">
        <v>1735</v>
      </c>
      <c r="E2663" s="15" t="s">
        <v>3162</v>
      </c>
      <c r="F2663" s="7">
        <v>0</v>
      </c>
      <c r="G2663" s="7">
        <v>3.6</v>
      </c>
      <c r="H2663" s="7">
        <v>0</v>
      </c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31">
        <f t="shared" si="41"/>
        <v>3.6</v>
      </c>
      <c r="T2663" s="33"/>
    </row>
    <row r="2664" spans="1:20" s="26" customFormat="1" ht="8.25" customHeight="1">
      <c r="A2664" s="5">
        <v>332</v>
      </c>
      <c r="B2664" s="17" t="s">
        <v>3623</v>
      </c>
      <c r="C2664" s="17" t="s">
        <v>3624</v>
      </c>
      <c r="D2664" s="14" t="s">
        <v>1735</v>
      </c>
      <c r="E2664" s="15" t="s">
        <v>3472</v>
      </c>
      <c r="F2664" s="7">
        <v>0</v>
      </c>
      <c r="G2664" s="7">
        <v>3.6</v>
      </c>
      <c r="H2664" s="7">
        <v>0</v>
      </c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31">
        <f t="shared" si="41"/>
        <v>3.6</v>
      </c>
      <c r="T2664" s="33"/>
    </row>
    <row r="2665" spans="1:20" s="26" customFormat="1" ht="8.25" customHeight="1">
      <c r="A2665" s="5">
        <v>405</v>
      </c>
      <c r="B2665" s="13" t="s">
        <v>3995</v>
      </c>
      <c r="C2665" s="13" t="s">
        <v>4024</v>
      </c>
      <c r="D2665" s="14" t="s">
        <v>1735</v>
      </c>
      <c r="E2665" s="15" t="s">
        <v>3756</v>
      </c>
      <c r="F2665" s="7">
        <v>0</v>
      </c>
      <c r="G2665" s="7">
        <v>2.16</v>
      </c>
      <c r="H2665" s="7">
        <v>0</v>
      </c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31">
        <f t="shared" si="41"/>
        <v>2.16</v>
      </c>
      <c r="T2665" s="33"/>
    </row>
    <row r="2666" spans="1:20" s="26" customFormat="1" ht="8.25" customHeight="1">
      <c r="A2666" s="5">
        <v>245</v>
      </c>
      <c r="B2666" s="13" t="s">
        <v>4224</v>
      </c>
      <c r="C2666" s="13" t="s">
        <v>4225</v>
      </c>
      <c r="D2666" s="14" t="s">
        <v>1735</v>
      </c>
      <c r="E2666" s="15" t="s">
        <v>4088</v>
      </c>
      <c r="F2666" s="7">
        <v>0</v>
      </c>
      <c r="G2666" s="7">
        <v>3.6</v>
      </c>
      <c r="H2666" s="7">
        <v>0</v>
      </c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31">
        <f t="shared" si="41"/>
        <v>3.6</v>
      </c>
      <c r="T2666" s="33"/>
    </row>
    <row r="2667" spans="1:20" s="26" customFormat="1" ht="8.25" customHeight="1">
      <c r="A2667" s="5">
        <v>313</v>
      </c>
      <c r="B2667" s="13" t="s">
        <v>2726</v>
      </c>
      <c r="C2667" s="13" t="s">
        <v>2727</v>
      </c>
      <c r="D2667" s="14" t="s">
        <v>2579</v>
      </c>
      <c r="E2667" s="15" t="s">
        <v>2520</v>
      </c>
      <c r="F2667" s="7">
        <v>0</v>
      </c>
      <c r="G2667" s="7">
        <v>0</v>
      </c>
      <c r="H2667" s="7">
        <v>3.24</v>
      </c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31">
        <f t="shared" si="41"/>
        <v>3.24</v>
      </c>
      <c r="T2667" s="33"/>
    </row>
    <row r="2668" spans="1:20" s="26" customFormat="1" ht="8.25" customHeight="1">
      <c r="A2668" s="5">
        <v>217</v>
      </c>
      <c r="B2668" s="13" t="s">
        <v>2605</v>
      </c>
      <c r="C2668" s="13" t="s">
        <v>224</v>
      </c>
      <c r="D2668" s="14" t="s">
        <v>2579</v>
      </c>
      <c r="E2668" s="15" t="s">
        <v>2520</v>
      </c>
      <c r="F2668" s="7">
        <v>0</v>
      </c>
      <c r="G2668" s="7">
        <v>0</v>
      </c>
      <c r="H2668" s="7">
        <v>5.4</v>
      </c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31">
        <f t="shared" si="41"/>
        <v>5.4</v>
      </c>
      <c r="T2668" s="33"/>
    </row>
    <row r="2669" spans="1:20" s="26" customFormat="1" ht="8.25" customHeight="1">
      <c r="A2669" s="5">
        <v>82</v>
      </c>
      <c r="B2669" s="13" t="s">
        <v>2578</v>
      </c>
      <c r="C2669" s="13" t="s">
        <v>224</v>
      </c>
      <c r="D2669" s="14" t="s">
        <v>2579</v>
      </c>
      <c r="E2669" s="15" t="s">
        <v>2520</v>
      </c>
      <c r="F2669" s="7">
        <v>0</v>
      </c>
      <c r="G2669" s="7">
        <v>14.4</v>
      </c>
      <c r="H2669" s="7">
        <v>3.24</v>
      </c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31">
        <f t="shared" si="41"/>
        <v>17.64</v>
      </c>
      <c r="T2669" s="33"/>
    </row>
    <row r="2670" spans="1:20" s="26" customFormat="1" ht="8.25" customHeight="1">
      <c r="A2670" s="5">
        <v>313</v>
      </c>
      <c r="B2670" s="13" t="s">
        <v>2605</v>
      </c>
      <c r="C2670" s="13" t="s">
        <v>224</v>
      </c>
      <c r="D2670" s="14" t="s">
        <v>2579</v>
      </c>
      <c r="E2670" s="15" t="s">
        <v>2869</v>
      </c>
      <c r="F2670" s="7">
        <v>0</v>
      </c>
      <c r="G2670" s="7">
        <v>0</v>
      </c>
      <c r="H2670" s="7">
        <v>3.24</v>
      </c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31">
        <f t="shared" si="41"/>
        <v>3.24</v>
      </c>
      <c r="T2670" s="33"/>
    </row>
    <row r="2671" spans="1:20" s="26" customFormat="1" ht="8.25" customHeight="1">
      <c r="A2671" s="5">
        <v>415</v>
      </c>
      <c r="B2671" s="13" t="s">
        <v>3450</v>
      </c>
      <c r="C2671" s="13" t="s">
        <v>3451</v>
      </c>
      <c r="D2671" s="14" t="s">
        <v>2579</v>
      </c>
      <c r="E2671" s="15" t="s">
        <v>3162</v>
      </c>
      <c r="F2671" s="7">
        <v>1.08</v>
      </c>
      <c r="G2671" s="7">
        <v>0</v>
      </c>
      <c r="H2671" s="7">
        <v>0</v>
      </c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31">
        <f t="shared" si="41"/>
        <v>1.08</v>
      </c>
      <c r="T2671" s="33"/>
    </row>
    <row r="2672" spans="1:20" s="26" customFormat="1" ht="8.25" customHeight="1">
      <c r="A2672" s="5">
        <v>291</v>
      </c>
      <c r="B2672" s="13" t="s">
        <v>5430</v>
      </c>
      <c r="C2672" s="13" t="s">
        <v>5431</v>
      </c>
      <c r="D2672" s="14" t="s">
        <v>5432</v>
      </c>
      <c r="E2672" s="15" t="s">
        <v>5424</v>
      </c>
      <c r="F2672" s="7">
        <v>0</v>
      </c>
      <c r="G2672" s="7">
        <v>0</v>
      </c>
      <c r="H2672" s="7">
        <v>0</v>
      </c>
      <c r="I2672" s="7"/>
      <c r="J2672" s="7"/>
      <c r="K2672" s="7"/>
      <c r="L2672" s="7"/>
      <c r="M2672" s="7"/>
      <c r="N2672" s="7"/>
      <c r="O2672" s="7"/>
      <c r="P2672" s="7"/>
      <c r="Q2672" s="7"/>
      <c r="R2672" s="7">
        <v>3.6</v>
      </c>
      <c r="S2672" s="31">
        <f t="shared" si="41"/>
        <v>3.6</v>
      </c>
      <c r="T2672" s="33"/>
    </row>
    <row r="2673" spans="1:20" s="26" customFormat="1" ht="8.25" customHeight="1">
      <c r="A2673" s="5">
        <v>284</v>
      </c>
      <c r="B2673" s="13" t="s">
        <v>3600</v>
      </c>
      <c r="C2673" s="13" t="s">
        <v>3601</v>
      </c>
      <c r="D2673" s="14" t="s">
        <v>2579</v>
      </c>
      <c r="E2673" s="15" t="s">
        <v>3472</v>
      </c>
      <c r="F2673" s="7">
        <v>0</v>
      </c>
      <c r="G2673" s="7">
        <v>0</v>
      </c>
      <c r="H2673" s="7">
        <v>5.4</v>
      </c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31">
        <f t="shared" si="41"/>
        <v>5.4</v>
      </c>
      <c r="T2673" s="33"/>
    </row>
    <row r="2674" spans="1:20" s="26" customFormat="1" ht="8.25" customHeight="1">
      <c r="A2674" s="12">
        <v>335</v>
      </c>
      <c r="B2674" s="13" t="s">
        <v>322</v>
      </c>
      <c r="C2674" s="13" t="s">
        <v>323</v>
      </c>
      <c r="D2674" s="14" t="s">
        <v>20</v>
      </c>
      <c r="E2674" s="15" t="s">
        <v>9</v>
      </c>
      <c r="F2674" s="7">
        <v>1.08</v>
      </c>
      <c r="G2674" s="7">
        <v>0</v>
      </c>
      <c r="H2674" s="7">
        <v>0</v>
      </c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31">
        <f t="shared" si="41"/>
        <v>1.08</v>
      </c>
      <c r="T2674" s="32"/>
    </row>
    <row r="2675" spans="1:20" s="26" customFormat="1" ht="8.25" customHeight="1">
      <c r="A2675" s="12">
        <v>158</v>
      </c>
      <c r="B2675" s="13" t="s">
        <v>4834</v>
      </c>
      <c r="C2675" s="13" t="s">
        <v>4833</v>
      </c>
      <c r="D2675" s="14" t="s">
        <v>20</v>
      </c>
      <c r="E2675" s="15" t="s">
        <v>9</v>
      </c>
      <c r="F2675" s="7">
        <v>1.08</v>
      </c>
      <c r="G2675" s="7">
        <v>0</v>
      </c>
      <c r="H2675" s="7">
        <v>5.4</v>
      </c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31">
        <f t="shared" si="41"/>
        <v>6.48</v>
      </c>
      <c r="T2675" s="32"/>
    </row>
    <row r="2676" spans="1:20" s="26" customFormat="1" ht="8.25" customHeight="1">
      <c r="A2676" s="12">
        <v>190</v>
      </c>
      <c r="B2676" s="13" t="s">
        <v>198</v>
      </c>
      <c r="C2676" s="13" t="s">
        <v>199</v>
      </c>
      <c r="D2676" s="14" t="s">
        <v>20</v>
      </c>
      <c r="E2676" s="15" t="s">
        <v>9</v>
      </c>
      <c r="F2676" s="7">
        <v>1.5</v>
      </c>
      <c r="G2676" s="7">
        <v>0</v>
      </c>
      <c r="H2676" s="7">
        <v>3.24</v>
      </c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31">
        <f t="shared" si="41"/>
        <v>4.74</v>
      </c>
      <c r="T2676" s="32"/>
    </row>
    <row r="2677" spans="1:20" s="26" customFormat="1" ht="8.25" customHeight="1">
      <c r="A2677" s="12">
        <v>15</v>
      </c>
      <c r="B2677" s="13" t="s">
        <v>18</v>
      </c>
      <c r="C2677" s="13" t="s">
        <v>19</v>
      </c>
      <c r="D2677" s="14" t="s">
        <v>20</v>
      </c>
      <c r="E2677" s="15" t="s">
        <v>5461</v>
      </c>
      <c r="F2677" s="7">
        <v>9.39</v>
      </c>
      <c r="G2677" s="7">
        <v>14.52</v>
      </c>
      <c r="H2677" s="7">
        <v>25.740000000000002</v>
      </c>
      <c r="I2677" s="7"/>
      <c r="J2677" s="7"/>
      <c r="K2677" s="7"/>
      <c r="L2677" s="7"/>
      <c r="M2677" s="7"/>
      <c r="N2677" s="7"/>
      <c r="O2677" s="7"/>
      <c r="P2677" s="7"/>
      <c r="Q2677" s="7">
        <v>25.92</v>
      </c>
      <c r="R2677" s="7"/>
      <c r="S2677" s="31">
        <f t="shared" si="41"/>
        <v>75.57000000000001</v>
      </c>
      <c r="T2677" s="32"/>
    </row>
    <row r="2678" spans="1:20" s="26" customFormat="1" ht="8.25" customHeight="1">
      <c r="A2678" s="12">
        <v>219</v>
      </c>
      <c r="B2678" s="13" t="s">
        <v>339</v>
      </c>
      <c r="C2678" s="13" t="s">
        <v>340</v>
      </c>
      <c r="D2678" s="14" t="s">
        <v>20</v>
      </c>
      <c r="E2678" s="15" t="s">
        <v>5461</v>
      </c>
      <c r="F2678" s="7">
        <v>0.9</v>
      </c>
      <c r="G2678" s="7">
        <v>0</v>
      </c>
      <c r="H2678" s="7">
        <v>3.24</v>
      </c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31">
        <f t="shared" si="41"/>
        <v>4.140000000000001</v>
      </c>
      <c r="T2678" s="32"/>
    </row>
    <row r="2679" spans="1:20" s="26" customFormat="1" ht="8.25" customHeight="1">
      <c r="A2679" s="5">
        <v>324</v>
      </c>
      <c r="B2679" s="17" t="s">
        <v>628</v>
      </c>
      <c r="C2679" s="17" t="s">
        <v>629</v>
      </c>
      <c r="D2679" s="14" t="s">
        <v>20</v>
      </c>
      <c r="E2679" s="15" t="s">
        <v>342</v>
      </c>
      <c r="F2679" s="7">
        <v>1.5</v>
      </c>
      <c r="G2679" s="7">
        <v>0</v>
      </c>
      <c r="H2679" s="7">
        <v>0</v>
      </c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31">
        <f t="shared" si="41"/>
        <v>1.5</v>
      </c>
      <c r="T2679" s="32"/>
    </row>
    <row r="2680" spans="1:20" s="26" customFormat="1" ht="8.25" customHeight="1">
      <c r="A2680" s="5">
        <v>6</v>
      </c>
      <c r="B2680" s="13" t="s">
        <v>343</v>
      </c>
      <c r="C2680" s="13" t="s">
        <v>344</v>
      </c>
      <c r="D2680" s="14" t="s">
        <v>20</v>
      </c>
      <c r="E2680" s="15" t="s">
        <v>342</v>
      </c>
      <c r="F2680" s="7">
        <v>17.09</v>
      </c>
      <c r="G2680" s="7">
        <v>43</v>
      </c>
      <c r="H2680" s="7">
        <v>73.5</v>
      </c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31">
        <f t="shared" si="41"/>
        <v>133.59</v>
      </c>
      <c r="T2680" s="32"/>
    </row>
    <row r="2681" spans="1:20" s="26" customFormat="1" ht="8.25" customHeight="1">
      <c r="A2681" s="5">
        <v>335</v>
      </c>
      <c r="B2681" s="13" t="s">
        <v>647</v>
      </c>
      <c r="C2681" s="13" t="s">
        <v>648</v>
      </c>
      <c r="D2681" s="14" t="s">
        <v>20</v>
      </c>
      <c r="E2681" s="15" t="s">
        <v>342</v>
      </c>
      <c r="F2681" s="7">
        <v>1.08</v>
      </c>
      <c r="G2681" s="7">
        <v>0</v>
      </c>
      <c r="H2681" s="7">
        <v>0</v>
      </c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31">
        <f t="shared" si="41"/>
        <v>1.08</v>
      </c>
      <c r="T2681" s="32"/>
    </row>
    <row r="2682" spans="1:20" s="26" customFormat="1" ht="8.25" customHeight="1">
      <c r="A2682" s="5">
        <v>144</v>
      </c>
      <c r="B2682" s="13" t="s">
        <v>729</v>
      </c>
      <c r="C2682" s="13" t="s">
        <v>730</v>
      </c>
      <c r="D2682" s="14" t="s">
        <v>20</v>
      </c>
      <c r="E2682" s="15" t="s">
        <v>665</v>
      </c>
      <c r="F2682" s="7">
        <v>0</v>
      </c>
      <c r="G2682" s="7">
        <v>1.8</v>
      </c>
      <c r="H2682" s="7">
        <v>6.48</v>
      </c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31">
        <f t="shared" si="41"/>
        <v>8.280000000000001</v>
      </c>
      <c r="T2682" s="32"/>
    </row>
    <row r="2683" spans="1:20" s="26" customFormat="1" ht="8.25" customHeight="1">
      <c r="A2683" s="5">
        <v>79</v>
      </c>
      <c r="B2683" s="13" t="s">
        <v>324</v>
      </c>
      <c r="C2683" s="13" t="s">
        <v>688</v>
      </c>
      <c r="D2683" s="14" t="s">
        <v>20</v>
      </c>
      <c r="E2683" s="15" t="s">
        <v>665</v>
      </c>
      <c r="F2683" s="7">
        <v>0</v>
      </c>
      <c r="G2683" s="7">
        <v>17.29</v>
      </c>
      <c r="H2683" s="7">
        <v>3.24</v>
      </c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31">
        <f t="shared" si="41"/>
        <v>20.53</v>
      </c>
      <c r="T2683" s="32"/>
    </row>
    <row r="2684" spans="1:20" s="26" customFormat="1" ht="8.25" customHeight="1">
      <c r="A2684" s="5">
        <v>82</v>
      </c>
      <c r="B2684" s="13" t="s">
        <v>689</v>
      </c>
      <c r="C2684" s="13" t="s">
        <v>690</v>
      </c>
      <c r="D2684" s="14" t="s">
        <v>20</v>
      </c>
      <c r="E2684" s="15" t="s">
        <v>665</v>
      </c>
      <c r="F2684" s="7">
        <v>1.08</v>
      </c>
      <c r="G2684" s="7">
        <v>0</v>
      </c>
      <c r="H2684" s="7">
        <v>17.1</v>
      </c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31">
        <f t="shared" si="41"/>
        <v>18.18</v>
      </c>
      <c r="T2684" s="32"/>
    </row>
    <row r="2685" spans="1:20" s="26" customFormat="1" ht="8.25" customHeight="1">
      <c r="A2685" s="5">
        <v>64</v>
      </c>
      <c r="B2685" s="13" t="s">
        <v>556</v>
      </c>
      <c r="C2685" s="13" t="s">
        <v>995</v>
      </c>
      <c r="D2685" s="14" t="s">
        <v>20</v>
      </c>
      <c r="E2685" s="15" t="s">
        <v>949</v>
      </c>
      <c r="F2685" s="7">
        <v>7.09</v>
      </c>
      <c r="G2685" s="7">
        <v>5.29</v>
      </c>
      <c r="H2685" s="7">
        <v>13.5</v>
      </c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31">
        <f t="shared" si="41"/>
        <v>25.88</v>
      </c>
      <c r="T2685" s="32"/>
    </row>
    <row r="2686" spans="1:20" s="26" customFormat="1" ht="8.25" customHeight="1">
      <c r="A2686" s="5">
        <v>24</v>
      </c>
      <c r="B2686" s="17" t="s">
        <v>5049</v>
      </c>
      <c r="C2686" s="17" t="s">
        <v>5050</v>
      </c>
      <c r="D2686" s="14" t="s">
        <v>5051</v>
      </c>
      <c r="E2686" s="15" t="s">
        <v>949</v>
      </c>
      <c r="F2686" s="7">
        <v>0</v>
      </c>
      <c r="G2686" s="7">
        <v>0</v>
      </c>
      <c r="H2686" s="7">
        <v>0</v>
      </c>
      <c r="I2686" s="7"/>
      <c r="J2686" s="7"/>
      <c r="K2686" s="7"/>
      <c r="L2686" s="7"/>
      <c r="M2686" s="7"/>
      <c r="N2686" s="7"/>
      <c r="O2686" s="7">
        <v>10</v>
      </c>
      <c r="P2686" s="7"/>
      <c r="Q2686" s="7">
        <v>43.2</v>
      </c>
      <c r="R2686" s="7"/>
      <c r="S2686" s="31">
        <f t="shared" si="41"/>
        <v>53.2</v>
      </c>
      <c r="T2686" s="32"/>
    </row>
    <row r="2687" spans="1:20" s="26" customFormat="1" ht="8.25" customHeight="1">
      <c r="A2687" s="5">
        <v>207</v>
      </c>
      <c r="B2687" s="13" t="s">
        <v>34</v>
      </c>
      <c r="C2687" s="13" t="s">
        <v>1081</v>
      </c>
      <c r="D2687" s="13" t="s">
        <v>20</v>
      </c>
      <c r="E2687" s="18" t="s">
        <v>949</v>
      </c>
      <c r="F2687" s="7">
        <v>0</v>
      </c>
      <c r="G2687" s="7">
        <v>0</v>
      </c>
      <c r="H2687" s="7">
        <v>5.4</v>
      </c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31">
        <f t="shared" si="41"/>
        <v>5.4</v>
      </c>
      <c r="T2687" s="32"/>
    </row>
    <row r="2688" spans="1:20" s="26" customFormat="1" ht="8.25" customHeight="1">
      <c r="A2688" s="5">
        <v>190</v>
      </c>
      <c r="B2688" s="17" t="s">
        <v>4979</v>
      </c>
      <c r="C2688" s="17" t="s">
        <v>4980</v>
      </c>
      <c r="D2688" s="14" t="s">
        <v>4969</v>
      </c>
      <c r="E2688" s="15" t="s">
        <v>949</v>
      </c>
      <c r="F2688" s="7">
        <v>0</v>
      </c>
      <c r="G2688" s="7">
        <v>0</v>
      </c>
      <c r="H2688" s="7">
        <v>0</v>
      </c>
      <c r="I2688" s="7"/>
      <c r="J2688" s="7"/>
      <c r="K2688" s="7"/>
      <c r="L2688" s="7"/>
      <c r="M2688" s="7"/>
      <c r="N2688" s="7">
        <v>6</v>
      </c>
      <c r="O2688" s="7"/>
      <c r="P2688" s="7"/>
      <c r="Q2688" s="7"/>
      <c r="R2688" s="7"/>
      <c r="S2688" s="31">
        <f t="shared" si="41"/>
        <v>6</v>
      </c>
      <c r="T2688" s="32"/>
    </row>
    <row r="2689" spans="1:20" s="26" customFormat="1" ht="8.25" customHeight="1">
      <c r="A2689" s="5">
        <v>335</v>
      </c>
      <c r="B2689" s="13" t="s">
        <v>1169</v>
      </c>
      <c r="C2689" s="13" t="s">
        <v>1170</v>
      </c>
      <c r="D2689" s="14" t="s">
        <v>20</v>
      </c>
      <c r="E2689" s="15" t="s">
        <v>949</v>
      </c>
      <c r="F2689" s="7">
        <v>0</v>
      </c>
      <c r="G2689" s="7">
        <v>1.8</v>
      </c>
      <c r="H2689" s="7">
        <v>0</v>
      </c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31">
        <f t="shared" si="41"/>
        <v>1.8</v>
      </c>
      <c r="T2689" s="32"/>
    </row>
    <row r="2690" spans="1:20" s="26" customFormat="1" ht="8.25" customHeight="1">
      <c r="A2690" s="5">
        <v>335</v>
      </c>
      <c r="B2690" s="13" t="s">
        <v>987</v>
      </c>
      <c r="C2690" s="13" t="s">
        <v>1481</v>
      </c>
      <c r="D2690" s="14" t="s">
        <v>20</v>
      </c>
      <c r="E2690" s="15" t="s">
        <v>1227</v>
      </c>
      <c r="F2690" s="7">
        <v>0</v>
      </c>
      <c r="G2690" s="7">
        <v>1.8</v>
      </c>
      <c r="H2690" s="7">
        <v>0</v>
      </c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31">
        <f aca="true" t="shared" si="42" ref="S2690:S2753">SUM(F2690:R2690)</f>
        <v>1.8</v>
      </c>
      <c r="T2690" s="32"/>
    </row>
    <row r="2691" spans="1:20" s="26" customFormat="1" ht="8.25" customHeight="1">
      <c r="A2691" s="5">
        <v>70</v>
      </c>
      <c r="B2691" s="13" t="s">
        <v>1264</v>
      </c>
      <c r="C2691" s="13" t="s">
        <v>1265</v>
      </c>
      <c r="D2691" s="14" t="s">
        <v>20</v>
      </c>
      <c r="E2691" s="15" t="s">
        <v>1227</v>
      </c>
      <c r="F2691" s="7">
        <v>10.77</v>
      </c>
      <c r="G2691" s="7">
        <v>10.29</v>
      </c>
      <c r="H2691" s="7">
        <v>0</v>
      </c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31">
        <f t="shared" si="42"/>
        <v>21.06</v>
      </c>
      <c r="T2691" s="32"/>
    </row>
    <row r="2692" spans="1:20" s="26" customFormat="1" ht="8.25" customHeight="1">
      <c r="A2692" s="5">
        <v>101</v>
      </c>
      <c r="B2692" s="13" t="s">
        <v>1278</v>
      </c>
      <c r="C2692" s="13" t="s">
        <v>1279</v>
      </c>
      <c r="D2692" s="14" t="s">
        <v>20</v>
      </c>
      <c r="E2692" s="15" t="s">
        <v>1227</v>
      </c>
      <c r="F2692" s="7">
        <v>0</v>
      </c>
      <c r="G2692" s="7">
        <v>0</v>
      </c>
      <c r="H2692" s="7">
        <v>15</v>
      </c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31">
        <f t="shared" si="42"/>
        <v>15</v>
      </c>
      <c r="T2692" s="32"/>
    </row>
    <row r="2693" spans="1:20" s="26" customFormat="1" ht="8.25" customHeight="1">
      <c r="A2693" s="5">
        <v>335</v>
      </c>
      <c r="B2693" s="13" t="s">
        <v>1450</v>
      </c>
      <c r="C2693" s="13" t="s">
        <v>1451</v>
      </c>
      <c r="D2693" s="14" t="s">
        <v>20</v>
      </c>
      <c r="E2693" s="15" t="s">
        <v>1227</v>
      </c>
      <c r="F2693" s="7">
        <v>1.89</v>
      </c>
      <c r="G2693" s="7">
        <v>0</v>
      </c>
      <c r="H2693" s="7">
        <v>0</v>
      </c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31">
        <f t="shared" si="42"/>
        <v>1.89</v>
      </c>
      <c r="T2693" s="32"/>
    </row>
    <row r="2694" spans="1:20" s="26" customFormat="1" ht="8.25" customHeight="1">
      <c r="A2694" s="5">
        <v>52</v>
      </c>
      <c r="B2694" s="13" t="s">
        <v>1246</v>
      </c>
      <c r="C2694" s="13" t="s">
        <v>1247</v>
      </c>
      <c r="D2694" s="14" t="s">
        <v>20</v>
      </c>
      <c r="E2694" s="15" t="s">
        <v>5396</v>
      </c>
      <c r="F2694" s="7">
        <v>2.5</v>
      </c>
      <c r="G2694" s="7">
        <v>14.16</v>
      </c>
      <c r="H2694" s="7">
        <v>20.4</v>
      </c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31">
        <f t="shared" si="42"/>
        <v>37.06</v>
      </c>
      <c r="T2694" s="32"/>
    </row>
    <row r="2695" spans="1:20" s="26" customFormat="1" ht="8.25" customHeight="1">
      <c r="A2695" s="5">
        <v>32</v>
      </c>
      <c r="B2695" s="13" t="s">
        <v>1558</v>
      </c>
      <c r="C2695" s="13" t="s">
        <v>1559</v>
      </c>
      <c r="D2695" s="14" t="s">
        <v>20</v>
      </c>
      <c r="E2695" s="15" t="s">
        <v>1521</v>
      </c>
      <c r="F2695" s="7">
        <v>4.59</v>
      </c>
      <c r="G2695" s="7">
        <v>7.16</v>
      </c>
      <c r="H2695" s="7">
        <v>8.100000000000001</v>
      </c>
      <c r="I2695" s="7"/>
      <c r="J2695" s="7"/>
      <c r="K2695" s="7"/>
      <c r="L2695" s="7"/>
      <c r="M2695" s="7"/>
      <c r="N2695" s="7"/>
      <c r="O2695" s="7"/>
      <c r="P2695" s="7"/>
      <c r="Q2695" s="7">
        <v>25.92</v>
      </c>
      <c r="R2695" s="7"/>
      <c r="S2695" s="31">
        <f t="shared" si="42"/>
        <v>45.77</v>
      </c>
      <c r="T2695" s="32"/>
    </row>
    <row r="2696" spans="1:20" s="26" customFormat="1" ht="8.25" customHeight="1">
      <c r="A2696" s="5">
        <v>385</v>
      </c>
      <c r="B2696" s="13" t="s">
        <v>1769</v>
      </c>
      <c r="C2696" s="13" t="s">
        <v>1770</v>
      </c>
      <c r="D2696" s="14" t="s">
        <v>20</v>
      </c>
      <c r="E2696" s="15" t="s">
        <v>1521</v>
      </c>
      <c r="F2696" s="7">
        <v>0.9</v>
      </c>
      <c r="G2696" s="7">
        <v>0</v>
      </c>
      <c r="H2696" s="7">
        <v>0</v>
      </c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31">
        <f t="shared" si="42"/>
        <v>0.9</v>
      </c>
      <c r="T2696" s="32"/>
    </row>
    <row r="2697" spans="1:20" s="26" customFormat="1" ht="8.25" customHeight="1">
      <c r="A2697" s="5">
        <v>207</v>
      </c>
      <c r="B2697" s="13" t="s">
        <v>1638</v>
      </c>
      <c r="C2697" s="13" t="s">
        <v>662</v>
      </c>
      <c r="D2697" s="14" t="s">
        <v>20</v>
      </c>
      <c r="E2697" s="15" t="s">
        <v>1521</v>
      </c>
      <c r="F2697" s="7">
        <v>0</v>
      </c>
      <c r="G2697" s="7">
        <v>5.29</v>
      </c>
      <c r="H2697" s="7">
        <v>0</v>
      </c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31">
        <f t="shared" si="42"/>
        <v>5.29</v>
      </c>
      <c r="T2697" s="32"/>
    </row>
    <row r="2698" spans="1:20" s="26" customFormat="1" ht="8.25" customHeight="1">
      <c r="A2698" s="5">
        <v>145</v>
      </c>
      <c r="B2698" s="13" t="s">
        <v>856</v>
      </c>
      <c r="C2698" s="13" t="s">
        <v>1604</v>
      </c>
      <c r="D2698" s="14" t="s">
        <v>20</v>
      </c>
      <c r="E2698" s="15" t="s">
        <v>1521</v>
      </c>
      <c r="F2698" s="7">
        <v>0</v>
      </c>
      <c r="G2698" s="7">
        <v>0</v>
      </c>
      <c r="H2698" s="7">
        <v>9</v>
      </c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31">
        <f t="shared" si="42"/>
        <v>9</v>
      </c>
      <c r="T2698" s="32"/>
    </row>
    <row r="2699" spans="1:20" s="26" customFormat="1" ht="8.25" customHeight="1">
      <c r="A2699" s="12">
        <v>32</v>
      </c>
      <c r="B2699" s="13" t="s">
        <v>1811</v>
      </c>
      <c r="C2699" s="13" t="s">
        <v>1812</v>
      </c>
      <c r="D2699" s="14" t="s">
        <v>20</v>
      </c>
      <c r="E2699" s="15" t="s">
        <v>1792</v>
      </c>
      <c r="F2699" s="7">
        <v>0.9</v>
      </c>
      <c r="G2699" s="7">
        <v>10.2</v>
      </c>
      <c r="H2699" s="7">
        <v>14.580000000000002</v>
      </c>
      <c r="I2699" s="7"/>
      <c r="J2699" s="7"/>
      <c r="K2699" s="7"/>
      <c r="L2699" s="7"/>
      <c r="M2699" s="7"/>
      <c r="N2699" s="7"/>
      <c r="O2699" s="7"/>
      <c r="P2699" s="7"/>
      <c r="Q2699" s="7">
        <v>18.14</v>
      </c>
      <c r="R2699" s="7"/>
      <c r="S2699" s="31">
        <f t="shared" si="42"/>
        <v>43.82</v>
      </c>
      <c r="T2699" s="32"/>
    </row>
    <row r="2700" spans="1:20" s="26" customFormat="1" ht="8.25" customHeight="1">
      <c r="A2700" s="12">
        <v>219</v>
      </c>
      <c r="B2700" s="13" t="s">
        <v>1910</v>
      </c>
      <c r="C2700" s="13" t="s">
        <v>1911</v>
      </c>
      <c r="D2700" s="14" t="s">
        <v>20</v>
      </c>
      <c r="E2700" s="15" t="s">
        <v>1792</v>
      </c>
      <c r="F2700" s="7">
        <v>3</v>
      </c>
      <c r="G2700" s="7">
        <v>0</v>
      </c>
      <c r="H2700" s="7">
        <v>0</v>
      </c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31">
        <f t="shared" si="42"/>
        <v>3</v>
      </c>
      <c r="T2700" s="32"/>
    </row>
    <row r="2701" spans="1:20" s="26" customFormat="1" ht="8.25" customHeight="1">
      <c r="A2701" s="12">
        <v>291</v>
      </c>
      <c r="B2701" s="13" t="s">
        <v>1971</v>
      </c>
      <c r="C2701" s="13" t="s">
        <v>1972</v>
      </c>
      <c r="D2701" s="14" t="s">
        <v>20</v>
      </c>
      <c r="E2701" s="15" t="s">
        <v>1792</v>
      </c>
      <c r="F2701" s="7">
        <v>0.9</v>
      </c>
      <c r="G2701" s="7">
        <v>0</v>
      </c>
      <c r="H2701" s="7">
        <v>0</v>
      </c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31">
        <f t="shared" si="42"/>
        <v>0.9</v>
      </c>
      <c r="T2701" s="32"/>
    </row>
    <row r="2702" spans="1:20" s="26" customFormat="1" ht="8.25" customHeight="1">
      <c r="A2702" s="12">
        <v>207</v>
      </c>
      <c r="B2702" s="13" t="s">
        <v>1769</v>
      </c>
      <c r="C2702" s="13" t="s">
        <v>1770</v>
      </c>
      <c r="D2702" s="14" t="s">
        <v>20</v>
      </c>
      <c r="E2702" s="15" t="s">
        <v>1792</v>
      </c>
      <c r="F2702" s="7">
        <v>0</v>
      </c>
      <c r="G2702" s="7">
        <v>0</v>
      </c>
      <c r="H2702" s="7">
        <v>3.24</v>
      </c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31">
        <f t="shared" si="42"/>
        <v>3.24</v>
      </c>
      <c r="T2702" s="32"/>
    </row>
    <row r="2703" spans="1:20" s="26" customFormat="1" ht="8.25" customHeight="1">
      <c r="A2703" s="12">
        <v>111</v>
      </c>
      <c r="B2703" s="13" t="s">
        <v>856</v>
      </c>
      <c r="C2703" s="13" t="s">
        <v>1604</v>
      </c>
      <c r="D2703" s="14" t="s">
        <v>20</v>
      </c>
      <c r="E2703" s="15" t="s">
        <v>1792</v>
      </c>
      <c r="F2703" s="7">
        <v>9</v>
      </c>
      <c r="G2703" s="7">
        <v>1.8</v>
      </c>
      <c r="H2703" s="7">
        <v>0</v>
      </c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31">
        <f t="shared" si="42"/>
        <v>10.8</v>
      </c>
      <c r="T2703" s="32"/>
    </row>
    <row r="2704" spans="1:20" s="26" customFormat="1" ht="8.25" customHeight="1">
      <c r="A2704" s="12">
        <v>11</v>
      </c>
      <c r="B2704" s="13" t="s">
        <v>1982</v>
      </c>
      <c r="C2704" s="13" t="s">
        <v>1983</v>
      </c>
      <c r="D2704" s="14" t="s">
        <v>20</v>
      </c>
      <c r="E2704" s="15" t="s">
        <v>1977</v>
      </c>
      <c r="F2704" s="7">
        <v>22.09</v>
      </c>
      <c r="G2704" s="7">
        <v>30.61</v>
      </c>
      <c r="H2704" s="7">
        <v>25.740000000000002</v>
      </c>
      <c r="I2704" s="7"/>
      <c r="J2704" s="7"/>
      <c r="K2704" s="7"/>
      <c r="L2704" s="7"/>
      <c r="M2704" s="7"/>
      <c r="N2704" s="7"/>
      <c r="O2704" s="7">
        <v>3.6</v>
      </c>
      <c r="P2704" s="7"/>
      <c r="Q2704" s="7">
        <v>25.92</v>
      </c>
      <c r="R2704" s="7"/>
      <c r="S2704" s="31">
        <f t="shared" si="42"/>
        <v>107.96</v>
      </c>
      <c r="T2704" s="32"/>
    </row>
    <row r="2705" spans="1:20" s="26" customFormat="1" ht="8.25" customHeight="1">
      <c r="A2705" s="12">
        <v>267</v>
      </c>
      <c r="B2705" s="13" t="s">
        <v>2136</v>
      </c>
      <c r="C2705" s="13" t="s">
        <v>2137</v>
      </c>
      <c r="D2705" s="14" t="s">
        <v>20</v>
      </c>
      <c r="E2705" s="15" t="s">
        <v>1977</v>
      </c>
      <c r="F2705" s="7">
        <v>1.5</v>
      </c>
      <c r="G2705" s="7">
        <v>0</v>
      </c>
      <c r="H2705" s="7">
        <v>0</v>
      </c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31">
        <f t="shared" si="42"/>
        <v>1.5</v>
      </c>
      <c r="T2705" s="32"/>
    </row>
    <row r="2706" spans="1:20" s="26" customFormat="1" ht="8.25" customHeight="1">
      <c r="A2706" s="5">
        <v>90</v>
      </c>
      <c r="B2706" s="17" t="s">
        <v>2203</v>
      </c>
      <c r="C2706" s="17" t="s">
        <v>2204</v>
      </c>
      <c r="D2706" s="14" t="s">
        <v>20</v>
      </c>
      <c r="E2706" s="15" t="s">
        <v>2157</v>
      </c>
      <c r="F2706" s="7">
        <v>3.6</v>
      </c>
      <c r="G2706" s="7">
        <v>5.29</v>
      </c>
      <c r="H2706" s="7">
        <v>5.4</v>
      </c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31">
        <f t="shared" si="42"/>
        <v>14.290000000000001</v>
      </c>
      <c r="T2706" s="33"/>
    </row>
    <row r="2707" spans="1:20" s="26" customFormat="1" ht="8.25" customHeight="1">
      <c r="A2707" s="5">
        <v>90</v>
      </c>
      <c r="B2707" s="13" t="s">
        <v>2199</v>
      </c>
      <c r="C2707" s="13" t="s">
        <v>2200</v>
      </c>
      <c r="D2707" s="14" t="s">
        <v>20</v>
      </c>
      <c r="E2707" s="15" t="s">
        <v>2157</v>
      </c>
      <c r="F2707" s="7">
        <v>0</v>
      </c>
      <c r="G2707" s="7">
        <v>0</v>
      </c>
      <c r="H2707" s="7">
        <v>15</v>
      </c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31">
        <f t="shared" si="42"/>
        <v>15</v>
      </c>
      <c r="T2707" s="33"/>
    </row>
    <row r="2708" spans="1:20" s="26" customFormat="1" ht="8.25" customHeight="1">
      <c r="A2708" s="5">
        <v>238</v>
      </c>
      <c r="B2708" s="13" t="s">
        <v>2327</v>
      </c>
      <c r="C2708" s="13" t="s">
        <v>2328</v>
      </c>
      <c r="D2708" s="14" t="s">
        <v>20</v>
      </c>
      <c r="E2708" s="15" t="s">
        <v>2157</v>
      </c>
      <c r="F2708" s="7">
        <v>1.08</v>
      </c>
      <c r="G2708" s="7">
        <v>3.6</v>
      </c>
      <c r="H2708" s="7">
        <v>0</v>
      </c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31">
        <f t="shared" si="42"/>
        <v>4.68</v>
      </c>
      <c r="T2708" s="33"/>
    </row>
    <row r="2709" spans="1:20" s="26" customFormat="1" ht="8.25" customHeight="1">
      <c r="A2709" s="5">
        <v>313</v>
      </c>
      <c r="B2709" s="13" t="s">
        <v>2374</v>
      </c>
      <c r="C2709" s="13" t="s">
        <v>2375</v>
      </c>
      <c r="D2709" s="14" t="s">
        <v>20</v>
      </c>
      <c r="E2709" s="15" t="s">
        <v>2157</v>
      </c>
      <c r="F2709" s="7">
        <v>0</v>
      </c>
      <c r="G2709" s="7">
        <v>0</v>
      </c>
      <c r="H2709" s="7">
        <v>3.24</v>
      </c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31">
        <f t="shared" si="42"/>
        <v>3.24</v>
      </c>
      <c r="T2709" s="33"/>
    </row>
    <row r="2710" spans="1:20" s="26" customFormat="1" ht="8.25" customHeight="1">
      <c r="A2710" s="5">
        <v>313</v>
      </c>
      <c r="B2710" s="13" t="s">
        <v>2376</v>
      </c>
      <c r="C2710" s="13" t="s">
        <v>2377</v>
      </c>
      <c r="D2710" s="14" t="s">
        <v>20</v>
      </c>
      <c r="E2710" s="15" t="s">
        <v>2157</v>
      </c>
      <c r="F2710" s="7">
        <v>0</v>
      </c>
      <c r="G2710" s="7">
        <v>0</v>
      </c>
      <c r="H2710" s="7">
        <v>3.24</v>
      </c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31">
        <f t="shared" si="42"/>
        <v>3.24</v>
      </c>
      <c r="T2710" s="33"/>
    </row>
    <row r="2711" spans="1:20" s="26" customFormat="1" ht="8.25" customHeight="1">
      <c r="A2711" s="5">
        <v>1</v>
      </c>
      <c r="B2711" s="13" t="s">
        <v>2518</v>
      </c>
      <c r="C2711" s="13" t="s">
        <v>2519</v>
      </c>
      <c r="D2711" s="14" t="s">
        <v>20</v>
      </c>
      <c r="E2711" s="15" t="s">
        <v>2520</v>
      </c>
      <c r="F2711" s="7">
        <v>40</v>
      </c>
      <c r="G2711" s="7">
        <v>58.705</v>
      </c>
      <c r="H2711" s="7">
        <v>127.5</v>
      </c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31">
        <f t="shared" si="42"/>
        <v>226.20499999999998</v>
      </c>
      <c r="T2711" s="33"/>
    </row>
    <row r="2712" spans="1:20" s="26" customFormat="1" ht="8.25" customHeight="1">
      <c r="A2712" s="5">
        <v>372</v>
      </c>
      <c r="B2712" s="17" t="s">
        <v>2785</v>
      </c>
      <c r="C2712" s="17" t="s">
        <v>2786</v>
      </c>
      <c r="D2712" s="14" t="s">
        <v>20</v>
      </c>
      <c r="E2712" s="15" t="s">
        <v>2520</v>
      </c>
      <c r="F2712" s="7">
        <v>0</v>
      </c>
      <c r="G2712" s="7">
        <v>2.16</v>
      </c>
      <c r="H2712" s="7">
        <v>0</v>
      </c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31">
        <f t="shared" si="42"/>
        <v>2.16</v>
      </c>
      <c r="T2712" s="33"/>
    </row>
    <row r="2713" spans="1:20" s="26" customFormat="1" ht="8.25" customHeight="1">
      <c r="A2713" s="5">
        <v>121</v>
      </c>
      <c r="B2713" s="17" t="s">
        <v>2818</v>
      </c>
      <c r="C2713" s="17" t="s">
        <v>5055</v>
      </c>
      <c r="D2713" s="14" t="s">
        <v>20</v>
      </c>
      <c r="E2713" s="15" t="s">
        <v>2520</v>
      </c>
      <c r="F2713" s="7">
        <v>1.5</v>
      </c>
      <c r="G2713" s="7">
        <v>0</v>
      </c>
      <c r="H2713" s="7">
        <v>0</v>
      </c>
      <c r="I2713" s="7"/>
      <c r="J2713" s="7"/>
      <c r="K2713" s="7"/>
      <c r="L2713" s="7"/>
      <c r="M2713" s="7"/>
      <c r="N2713" s="7"/>
      <c r="O2713" s="7">
        <v>10</v>
      </c>
      <c r="P2713" s="7"/>
      <c r="Q2713" s="7"/>
      <c r="R2713" s="7"/>
      <c r="S2713" s="31">
        <f t="shared" si="42"/>
        <v>11.5</v>
      </c>
      <c r="T2713" s="33"/>
    </row>
    <row r="2714" spans="1:20" s="26" customFormat="1" ht="8.25" customHeight="1">
      <c r="A2714" s="5">
        <v>130</v>
      </c>
      <c r="B2714" s="13" t="s">
        <v>2929</v>
      </c>
      <c r="C2714" s="13" t="s">
        <v>2930</v>
      </c>
      <c r="D2714" s="14" t="s">
        <v>20</v>
      </c>
      <c r="E2714" s="15" t="s">
        <v>2869</v>
      </c>
      <c r="F2714" s="7">
        <v>1.8</v>
      </c>
      <c r="G2714" s="7">
        <v>0</v>
      </c>
      <c r="H2714" s="7">
        <v>10.8</v>
      </c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31">
        <f t="shared" si="42"/>
        <v>12.600000000000001</v>
      </c>
      <c r="T2714" s="33"/>
    </row>
    <row r="2715" spans="1:20" s="26" customFormat="1" ht="8.25" customHeight="1">
      <c r="A2715" s="5">
        <v>164</v>
      </c>
      <c r="B2715" s="17" t="s">
        <v>2947</v>
      </c>
      <c r="C2715" s="17" t="s">
        <v>2948</v>
      </c>
      <c r="D2715" s="14" t="s">
        <v>20</v>
      </c>
      <c r="E2715" s="15" t="s">
        <v>2869</v>
      </c>
      <c r="F2715" s="7">
        <v>0</v>
      </c>
      <c r="G2715" s="7">
        <v>0</v>
      </c>
      <c r="H2715" s="7">
        <v>8.100000000000001</v>
      </c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31">
        <f t="shared" si="42"/>
        <v>8.100000000000001</v>
      </c>
      <c r="T2715" s="33"/>
    </row>
    <row r="2716" spans="1:20" s="26" customFormat="1" ht="8.25" customHeight="1">
      <c r="A2716" s="5">
        <v>59</v>
      </c>
      <c r="B2716" s="13" t="s">
        <v>5296</v>
      </c>
      <c r="C2716" s="13" t="s">
        <v>5297</v>
      </c>
      <c r="D2716" s="14" t="s">
        <v>5298</v>
      </c>
      <c r="E2716" s="15" t="s">
        <v>5258</v>
      </c>
      <c r="F2716" s="7">
        <v>0</v>
      </c>
      <c r="G2716" s="7">
        <v>0</v>
      </c>
      <c r="H2716" s="7">
        <v>0</v>
      </c>
      <c r="I2716" s="7"/>
      <c r="J2716" s="7"/>
      <c r="K2716" s="7"/>
      <c r="L2716" s="7"/>
      <c r="M2716" s="7"/>
      <c r="N2716" s="7"/>
      <c r="O2716" s="7"/>
      <c r="P2716" s="7"/>
      <c r="Q2716" s="7">
        <v>25.92</v>
      </c>
      <c r="R2716" s="7"/>
      <c r="S2716" s="31">
        <f t="shared" si="42"/>
        <v>25.92</v>
      </c>
      <c r="T2716" s="33"/>
    </row>
    <row r="2717" spans="1:20" s="26" customFormat="1" ht="8.25" customHeight="1">
      <c r="A2717" s="5">
        <v>205</v>
      </c>
      <c r="B2717" s="13" t="s">
        <v>2785</v>
      </c>
      <c r="C2717" s="13" t="s">
        <v>2786</v>
      </c>
      <c r="D2717" s="14" t="s">
        <v>20</v>
      </c>
      <c r="E2717" s="15" t="s">
        <v>2869</v>
      </c>
      <c r="F2717" s="7">
        <v>0</v>
      </c>
      <c r="G2717" s="7">
        <v>3</v>
      </c>
      <c r="H2717" s="7">
        <v>3.24</v>
      </c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31">
        <f t="shared" si="42"/>
        <v>6.24</v>
      </c>
      <c r="T2717" s="33"/>
    </row>
    <row r="2718" spans="1:20" s="26" customFormat="1" ht="8.25" customHeight="1">
      <c r="A2718" s="5">
        <v>359</v>
      </c>
      <c r="B2718" s="13" t="s">
        <v>2360</v>
      </c>
      <c r="C2718" s="13" t="s">
        <v>1604</v>
      </c>
      <c r="D2718" s="14" t="s">
        <v>20</v>
      </c>
      <c r="E2718" s="15" t="s">
        <v>2869</v>
      </c>
      <c r="F2718" s="7">
        <v>2.5</v>
      </c>
      <c r="G2718" s="7">
        <v>0</v>
      </c>
      <c r="H2718" s="7">
        <v>0</v>
      </c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31">
        <f t="shared" si="42"/>
        <v>2.5</v>
      </c>
      <c r="T2718" s="33"/>
    </row>
    <row r="2719" spans="1:20" s="26" customFormat="1" ht="8.25" customHeight="1">
      <c r="A2719" s="5">
        <v>81</v>
      </c>
      <c r="B2719" s="13" t="s">
        <v>2591</v>
      </c>
      <c r="C2719" s="13" t="s">
        <v>3210</v>
      </c>
      <c r="D2719" s="14" t="s">
        <v>20</v>
      </c>
      <c r="E2719" s="15" t="s">
        <v>3162</v>
      </c>
      <c r="F2719" s="7">
        <v>7.5</v>
      </c>
      <c r="G2719" s="7">
        <v>9.36</v>
      </c>
      <c r="H2719" s="7">
        <v>3.24</v>
      </c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31">
        <f t="shared" si="42"/>
        <v>20.1</v>
      </c>
      <c r="T2719" s="33"/>
    </row>
    <row r="2720" spans="1:20" s="26" customFormat="1" ht="8.25" customHeight="1">
      <c r="A2720" s="5">
        <v>145</v>
      </c>
      <c r="B2720" s="13" t="s">
        <v>5061</v>
      </c>
      <c r="C2720" s="13" t="s">
        <v>5062</v>
      </c>
      <c r="D2720" s="14" t="s">
        <v>5051</v>
      </c>
      <c r="E2720" s="15" t="s">
        <v>3162</v>
      </c>
      <c r="F2720" s="7">
        <v>0</v>
      </c>
      <c r="G2720" s="7">
        <v>0</v>
      </c>
      <c r="H2720" s="7">
        <v>0</v>
      </c>
      <c r="I2720" s="7"/>
      <c r="J2720" s="7"/>
      <c r="K2720" s="7"/>
      <c r="L2720" s="7"/>
      <c r="M2720" s="7"/>
      <c r="N2720" s="7"/>
      <c r="O2720" s="7">
        <v>10</v>
      </c>
      <c r="P2720" s="7"/>
      <c r="Q2720" s="7"/>
      <c r="R2720" s="7"/>
      <c r="S2720" s="31">
        <f t="shared" si="42"/>
        <v>10</v>
      </c>
      <c r="T2720" s="33"/>
    </row>
    <row r="2721" spans="1:20" s="26" customFormat="1" ht="8.25" customHeight="1">
      <c r="A2721" s="5">
        <v>184</v>
      </c>
      <c r="B2721" s="13" t="s">
        <v>3268</v>
      </c>
      <c r="C2721" s="13" t="s">
        <v>2577</v>
      </c>
      <c r="D2721" s="14" t="s">
        <v>20</v>
      </c>
      <c r="E2721" s="15" t="s">
        <v>3162</v>
      </c>
      <c r="F2721" s="7">
        <v>7.5</v>
      </c>
      <c r="G2721" s="7">
        <v>0</v>
      </c>
      <c r="H2721" s="7">
        <v>0</v>
      </c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31">
        <f t="shared" si="42"/>
        <v>7.5</v>
      </c>
      <c r="T2721" s="33"/>
    </row>
    <row r="2722" spans="1:20" s="26" customFormat="1" ht="8.25" customHeight="1">
      <c r="A2722" s="5">
        <v>111</v>
      </c>
      <c r="B2722" s="13" t="s">
        <v>3225</v>
      </c>
      <c r="C2722" s="13" t="s">
        <v>3226</v>
      </c>
      <c r="D2722" s="14" t="s">
        <v>20</v>
      </c>
      <c r="E2722" s="15" t="s">
        <v>3162</v>
      </c>
      <c r="F2722" s="7">
        <v>0</v>
      </c>
      <c r="G2722" s="7">
        <v>0</v>
      </c>
      <c r="H2722" s="7">
        <v>15</v>
      </c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31">
        <f t="shared" si="42"/>
        <v>15</v>
      </c>
      <c r="T2722" s="33"/>
    </row>
    <row r="2723" spans="1:20" s="26" customFormat="1" ht="8.25" customHeight="1">
      <c r="A2723" s="5">
        <v>23</v>
      </c>
      <c r="B2723" s="13" t="s">
        <v>3300</v>
      </c>
      <c r="C2723" s="13" t="s">
        <v>3301</v>
      </c>
      <c r="D2723" s="14" t="s">
        <v>20</v>
      </c>
      <c r="E2723" s="15" t="s">
        <v>3162</v>
      </c>
      <c r="F2723" s="7">
        <v>0</v>
      </c>
      <c r="G2723" s="7">
        <v>0</v>
      </c>
      <c r="H2723" s="7">
        <v>5.4</v>
      </c>
      <c r="I2723" s="7"/>
      <c r="J2723" s="7"/>
      <c r="K2723" s="7"/>
      <c r="L2723" s="7"/>
      <c r="M2723" s="7"/>
      <c r="N2723" s="7"/>
      <c r="O2723" s="7"/>
      <c r="P2723" s="7"/>
      <c r="Q2723" s="7">
        <v>43.2</v>
      </c>
      <c r="R2723" s="7"/>
      <c r="S2723" s="31">
        <f t="shared" si="42"/>
        <v>48.6</v>
      </c>
      <c r="T2723" s="33"/>
    </row>
    <row r="2724" spans="1:20" s="26" customFormat="1" ht="8.25" customHeight="1">
      <c r="A2724" s="5">
        <v>357</v>
      </c>
      <c r="B2724" s="13" t="s">
        <v>3225</v>
      </c>
      <c r="C2724" s="13" t="s">
        <v>3226</v>
      </c>
      <c r="D2724" s="14" t="s">
        <v>20</v>
      </c>
      <c r="E2724" s="15" t="s">
        <v>3472</v>
      </c>
      <c r="F2724" s="7">
        <v>0.9</v>
      </c>
      <c r="G2724" s="7">
        <v>2.16</v>
      </c>
      <c r="H2724" s="7">
        <v>0</v>
      </c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31">
        <f t="shared" si="42"/>
        <v>3.06</v>
      </c>
      <c r="T2724" s="33"/>
    </row>
    <row r="2725" spans="1:20" s="26" customFormat="1" ht="8.25" customHeight="1">
      <c r="A2725" s="5">
        <v>420</v>
      </c>
      <c r="B2725" s="13" t="s">
        <v>2303</v>
      </c>
      <c r="C2725" s="13" t="s">
        <v>3693</v>
      </c>
      <c r="D2725" s="14" t="s">
        <v>20</v>
      </c>
      <c r="E2725" s="15" t="s">
        <v>3472</v>
      </c>
      <c r="F2725" s="7">
        <v>0</v>
      </c>
      <c r="G2725" s="7">
        <v>1.8</v>
      </c>
      <c r="H2725" s="7">
        <v>0</v>
      </c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31">
        <f t="shared" si="42"/>
        <v>1.8</v>
      </c>
      <c r="T2725" s="33"/>
    </row>
    <row r="2726" spans="1:20" s="26" customFormat="1" ht="8.25" customHeight="1">
      <c r="A2726" s="5">
        <v>329</v>
      </c>
      <c r="B2726" s="13" t="s">
        <v>2703</v>
      </c>
      <c r="C2726" s="13" t="s">
        <v>3618</v>
      </c>
      <c r="D2726" s="14" t="s">
        <v>20</v>
      </c>
      <c r="E2726" s="15" t="s">
        <v>3472</v>
      </c>
      <c r="F2726" s="7">
        <v>1.8</v>
      </c>
      <c r="G2726" s="7">
        <v>2.16</v>
      </c>
      <c r="H2726" s="7">
        <v>0</v>
      </c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31">
        <f t="shared" si="42"/>
        <v>3.96</v>
      </c>
      <c r="T2726" s="33"/>
    </row>
    <row r="2727" spans="1:20" s="26" customFormat="1" ht="8.25" customHeight="1">
      <c r="A2727" s="5">
        <v>234</v>
      </c>
      <c r="B2727" s="13" t="s">
        <v>3677</v>
      </c>
      <c r="C2727" s="13" t="s">
        <v>3678</v>
      </c>
      <c r="D2727" s="14" t="s">
        <v>20</v>
      </c>
      <c r="E2727" s="15" t="s">
        <v>5456</v>
      </c>
      <c r="F2727" s="7">
        <v>1.98</v>
      </c>
      <c r="G2727" s="7">
        <v>0</v>
      </c>
      <c r="H2727" s="7">
        <v>5.4</v>
      </c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31">
        <f t="shared" si="42"/>
        <v>7.380000000000001</v>
      </c>
      <c r="T2727" s="33"/>
    </row>
    <row r="2728" spans="1:20" s="26" customFormat="1" ht="8.25" customHeight="1">
      <c r="A2728" s="5">
        <v>28</v>
      </c>
      <c r="B2728" s="17" t="s">
        <v>2703</v>
      </c>
      <c r="C2728" s="17" t="s">
        <v>3491</v>
      </c>
      <c r="D2728" s="14" t="s">
        <v>20</v>
      </c>
      <c r="E2728" s="15" t="s">
        <v>5466</v>
      </c>
      <c r="F2728" s="7">
        <v>0.9</v>
      </c>
      <c r="G2728" s="7">
        <v>4.32</v>
      </c>
      <c r="H2728" s="7">
        <v>26.340000000000003</v>
      </c>
      <c r="I2728" s="7"/>
      <c r="J2728" s="7"/>
      <c r="K2728" s="7"/>
      <c r="L2728" s="7"/>
      <c r="M2728" s="7"/>
      <c r="N2728" s="7">
        <v>6</v>
      </c>
      <c r="O2728" s="7"/>
      <c r="P2728" s="7"/>
      <c r="Q2728" s="7">
        <v>18.14</v>
      </c>
      <c r="R2728" s="7"/>
      <c r="S2728" s="31">
        <f t="shared" si="42"/>
        <v>55.7</v>
      </c>
      <c r="T2728" s="33"/>
    </row>
    <row r="2729" spans="1:20" s="26" customFormat="1" ht="8.25" customHeight="1">
      <c r="A2729" s="5">
        <v>120</v>
      </c>
      <c r="B2729" s="13" t="s">
        <v>3825</v>
      </c>
      <c r="C2729" s="13" t="s">
        <v>3826</v>
      </c>
      <c r="D2729" s="14" t="s">
        <v>20</v>
      </c>
      <c r="E2729" s="15" t="s">
        <v>3756</v>
      </c>
      <c r="F2729" s="7">
        <v>0</v>
      </c>
      <c r="G2729" s="7">
        <v>0</v>
      </c>
      <c r="H2729" s="7">
        <v>13.5</v>
      </c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31">
        <f t="shared" si="42"/>
        <v>13.5</v>
      </c>
      <c r="T2729" s="33"/>
    </row>
    <row r="2730" spans="1:20" s="26" customFormat="1" ht="8.25" customHeight="1">
      <c r="A2730" s="5">
        <v>120</v>
      </c>
      <c r="B2730" s="13" t="s">
        <v>2637</v>
      </c>
      <c r="C2730" s="13" t="s">
        <v>3828</v>
      </c>
      <c r="D2730" s="14" t="s">
        <v>20</v>
      </c>
      <c r="E2730" s="15" t="s">
        <v>3756</v>
      </c>
      <c r="F2730" s="7">
        <v>0</v>
      </c>
      <c r="G2730" s="7">
        <v>0</v>
      </c>
      <c r="H2730" s="7">
        <v>13.5</v>
      </c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31">
        <f t="shared" si="42"/>
        <v>13.5</v>
      </c>
      <c r="T2730" s="33"/>
    </row>
    <row r="2731" spans="1:20" s="26" customFormat="1" ht="8.25" customHeight="1">
      <c r="A2731" s="5">
        <v>88</v>
      </c>
      <c r="B2731" s="13" t="s">
        <v>3516</v>
      </c>
      <c r="C2731" s="13" t="s">
        <v>3800</v>
      </c>
      <c r="D2731" s="14" t="s">
        <v>20</v>
      </c>
      <c r="E2731" s="15" t="s">
        <v>3756</v>
      </c>
      <c r="F2731" s="7">
        <v>1.8</v>
      </c>
      <c r="G2731" s="7">
        <v>3</v>
      </c>
      <c r="H2731" s="7">
        <v>16.740000000000002</v>
      </c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31">
        <f t="shared" si="42"/>
        <v>21.540000000000003</v>
      </c>
      <c r="T2731" s="33"/>
    </row>
    <row r="2732" spans="1:20" s="26" customFormat="1" ht="8.25" customHeight="1">
      <c r="A2732" s="5">
        <v>120</v>
      </c>
      <c r="B2732" s="13" t="s">
        <v>3834</v>
      </c>
      <c r="C2732" s="13" t="s">
        <v>327</v>
      </c>
      <c r="D2732" s="14" t="s">
        <v>20</v>
      </c>
      <c r="E2732" s="15" t="s">
        <v>3756</v>
      </c>
      <c r="F2732" s="7">
        <v>0</v>
      </c>
      <c r="G2732" s="7">
        <v>0</v>
      </c>
      <c r="H2732" s="7">
        <v>13.5</v>
      </c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31">
        <f t="shared" si="42"/>
        <v>13.5</v>
      </c>
      <c r="T2732" s="33"/>
    </row>
    <row r="2733" spans="1:20" s="26" customFormat="1" ht="8.25" customHeight="1">
      <c r="A2733" s="5">
        <v>475</v>
      </c>
      <c r="B2733" s="13" t="s">
        <v>3225</v>
      </c>
      <c r="C2733" s="13" t="s">
        <v>4082</v>
      </c>
      <c r="D2733" s="14" t="s">
        <v>20</v>
      </c>
      <c r="E2733" s="15" t="s">
        <v>3756</v>
      </c>
      <c r="F2733" s="7">
        <v>0.9</v>
      </c>
      <c r="G2733" s="7">
        <v>0</v>
      </c>
      <c r="H2733" s="7">
        <v>0</v>
      </c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31">
        <f t="shared" si="42"/>
        <v>0.9</v>
      </c>
      <c r="T2733" s="33"/>
    </row>
    <row r="2734" spans="1:20" s="26" customFormat="1" ht="8.25" customHeight="1">
      <c r="A2734" s="5">
        <v>350</v>
      </c>
      <c r="B2734" s="13" t="s">
        <v>3402</v>
      </c>
      <c r="C2734" s="13" t="s">
        <v>3980</v>
      </c>
      <c r="D2734" s="14" t="s">
        <v>20</v>
      </c>
      <c r="E2734" s="15" t="s">
        <v>3756</v>
      </c>
      <c r="F2734" s="7">
        <v>0</v>
      </c>
      <c r="G2734" s="7">
        <v>0</v>
      </c>
      <c r="H2734" s="7">
        <v>3.24</v>
      </c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31">
        <f t="shared" si="42"/>
        <v>3.24</v>
      </c>
      <c r="T2734" s="33"/>
    </row>
    <row r="2735" spans="1:20" s="26" customFormat="1" ht="8.25" customHeight="1">
      <c r="A2735" s="5">
        <v>4</v>
      </c>
      <c r="B2735" s="13" t="s">
        <v>3758</v>
      </c>
      <c r="C2735" s="13" t="s">
        <v>3759</v>
      </c>
      <c r="D2735" s="14" t="s">
        <v>20</v>
      </c>
      <c r="E2735" s="15" t="s">
        <v>3756</v>
      </c>
      <c r="F2735" s="7">
        <v>15</v>
      </c>
      <c r="G2735" s="7">
        <v>28.69</v>
      </c>
      <c r="H2735" s="7">
        <v>58.5</v>
      </c>
      <c r="I2735" s="7"/>
      <c r="J2735" s="7"/>
      <c r="K2735" s="7"/>
      <c r="L2735" s="7"/>
      <c r="M2735" s="7"/>
      <c r="N2735" s="7"/>
      <c r="O2735" s="7">
        <v>3.6</v>
      </c>
      <c r="P2735" s="7"/>
      <c r="Q2735" s="7">
        <v>43.2</v>
      </c>
      <c r="R2735" s="7"/>
      <c r="S2735" s="31">
        <f t="shared" si="42"/>
        <v>148.99</v>
      </c>
      <c r="T2735" s="33"/>
    </row>
    <row r="2736" spans="1:20" s="26" customFormat="1" ht="8.25" customHeight="1">
      <c r="A2736" s="5">
        <v>120</v>
      </c>
      <c r="B2736" s="13" t="s">
        <v>2703</v>
      </c>
      <c r="C2736" s="13" t="s">
        <v>2577</v>
      </c>
      <c r="D2736" s="14" t="s">
        <v>20</v>
      </c>
      <c r="E2736" s="15" t="s">
        <v>3756</v>
      </c>
      <c r="F2736" s="7">
        <v>0</v>
      </c>
      <c r="G2736" s="7">
        <v>0</v>
      </c>
      <c r="H2736" s="7">
        <v>13.5</v>
      </c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31">
        <f t="shared" si="42"/>
        <v>13.5</v>
      </c>
      <c r="T2736" s="33"/>
    </row>
    <row r="2737" spans="1:20" s="26" customFormat="1" ht="8.25" customHeight="1">
      <c r="A2737" s="5">
        <v>120</v>
      </c>
      <c r="B2737" s="13" t="s">
        <v>3832</v>
      </c>
      <c r="C2737" s="13" t="s">
        <v>3833</v>
      </c>
      <c r="D2737" s="14" t="s">
        <v>20</v>
      </c>
      <c r="E2737" s="15" t="s">
        <v>3756</v>
      </c>
      <c r="F2737" s="7">
        <v>0</v>
      </c>
      <c r="G2737" s="7">
        <v>0</v>
      </c>
      <c r="H2737" s="7">
        <v>13.5</v>
      </c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31">
        <f t="shared" si="42"/>
        <v>13.5</v>
      </c>
      <c r="T2737" s="33"/>
    </row>
    <row r="2738" spans="1:20" s="26" customFormat="1" ht="8.25" customHeight="1">
      <c r="A2738" s="5">
        <v>319</v>
      </c>
      <c r="B2738" s="13" t="s">
        <v>3825</v>
      </c>
      <c r="C2738" s="13" t="s">
        <v>967</v>
      </c>
      <c r="D2738" s="14" t="s">
        <v>20</v>
      </c>
      <c r="E2738" s="15" t="s">
        <v>4088</v>
      </c>
      <c r="F2738" s="7">
        <v>0</v>
      </c>
      <c r="G2738" s="7">
        <v>1.8</v>
      </c>
      <c r="H2738" s="7">
        <v>0</v>
      </c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31">
        <f t="shared" si="42"/>
        <v>1.8</v>
      </c>
      <c r="T2738" s="33"/>
    </row>
    <row r="2739" spans="1:20" s="26" customFormat="1" ht="8.25" customHeight="1">
      <c r="A2739" s="5">
        <v>365</v>
      </c>
      <c r="B2739" s="13" t="s">
        <v>3995</v>
      </c>
      <c r="C2739" s="13" t="s">
        <v>4308</v>
      </c>
      <c r="D2739" s="14" t="s">
        <v>20</v>
      </c>
      <c r="E2739" s="15" t="s">
        <v>4088</v>
      </c>
      <c r="F2739" s="7">
        <v>1.08</v>
      </c>
      <c r="G2739" s="7">
        <v>0</v>
      </c>
      <c r="H2739" s="7">
        <v>0</v>
      </c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31">
        <f t="shared" si="42"/>
        <v>1.08</v>
      </c>
      <c r="T2739" s="33"/>
    </row>
    <row r="2740" spans="1:20" s="26" customFormat="1" ht="8.25" customHeight="1">
      <c r="A2740" s="5">
        <v>208</v>
      </c>
      <c r="B2740" s="13" t="s">
        <v>2947</v>
      </c>
      <c r="C2740" s="13" t="s">
        <v>4262</v>
      </c>
      <c r="D2740" s="14" t="s">
        <v>20</v>
      </c>
      <c r="E2740" s="15" t="s">
        <v>4088</v>
      </c>
      <c r="F2740" s="7">
        <v>3</v>
      </c>
      <c r="G2740" s="7">
        <v>2.16</v>
      </c>
      <c r="H2740" s="7">
        <v>0</v>
      </c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31">
        <f t="shared" si="42"/>
        <v>5.16</v>
      </c>
      <c r="T2740" s="33"/>
    </row>
    <row r="2741" spans="1:20" s="26" customFormat="1" ht="8.25" customHeight="1">
      <c r="A2741" s="5">
        <v>183</v>
      </c>
      <c r="B2741" s="13" t="s">
        <v>3225</v>
      </c>
      <c r="C2741" s="13" t="s">
        <v>4082</v>
      </c>
      <c r="D2741" s="14" t="s">
        <v>20</v>
      </c>
      <c r="E2741" s="15" t="s">
        <v>4088</v>
      </c>
      <c r="F2741" s="7">
        <v>0</v>
      </c>
      <c r="G2741" s="7">
        <v>6</v>
      </c>
      <c r="H2741" s="7">
        <v>0</v>
      </c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31">
        <f t="shared" si="42"/>
        <v>6</v>
      </c>
      <c r="T2741" s="33"/>
    </row>
    <row r="2742" spans="1:20" s="26" customFormat="1" ht="8.25" customHeight="1">
      <c r="A2742" s="5">
        <v>194</v>
      </c>
      <c r="B2742" s="17" t="s">
        <v>3225</v>
      </c>
      <c r="C2742" s="17" t="s">
        <v>4144</v>
      </c>
      <c r="D2742" s="14" t="s">
        <v>20</v>
      </c>
      <c r="E2742" s="15" t="s">
        <v>4088</v>
      </c>
      <c r="F2742" s="7">
        <v>0</v>
      </c>
      <c r="G2742" s="7">
        <v>0</v>
      </c>
      <c r="H2742" s="7">
        <v>5.4</v>
      </c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31">
        <f t="shared" si="42"/>
        <v>5.4</v>
      </c>
      <c r="T2742" s="33"/>
    </row>
    <row r="2743" spans="1:20" s="26" customFormat="1" ht="8.25" customHeight="1">
      <c r="A2743" s="5">
        <v>29</v>
      </c>
      <c r="B2743" s="13" t="s">
        <v>2824</v>
      </c>
      <c r="C2743" s="13" t="s">
        <v>4090</v>
      </c>
      <c r="D2743" s="14" t="s">
        <v>20</v>
      </c>
      <c r="E2743" s="15" t="s">
        <v>5458</v>
      </c>
      <c r="F2743" s="7">
        <v>12</v>
      </c>
      <c r="G2743" s="7">
        <v>21.2</v>
      </c>
      <c r="H2743" s="7">
        <v>15</v>
      </c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31">
        <f t="shared" si="42"/>
        <v>48.2</v>
      </c>
      <c r="T2743" s="33"/>
    </row>
    <row r="2744" spans="1:20" s="26" customFormat="1" ht="8.25" customHeight="1">
      <c r="A2744" s="5">
        <v>181</v>
      </c>
      <c r="B2744" s="13" t="s">
        <v>2203</v>
      </c>
      <c r="C2744" s="13" t="s">
        <v>4421</v>
      </c>
      <c r="D2744" s="14" t="s">
        <v>20</v>
      </c>
      <c r="E2744" s="15" t="s">
        <v>4334</v>
      </c>
      <c r="F2744" s="7">
        <v>1.8</v>
      </c>
      <c r="G2744" s="7">
        <v>4.32</v>
      </c>
      <c r="H2744" s="7">
        <v>0</v>
      </c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31">
        <f t="shared" si="42"/>
        <v>6.12</v>
      </c>
      <c r="T2744" s="33"/>
    </row>
    <row r="2745" spans="1:20" s="26" customFormat="1" ht="8.25" customHeight="1">
      <c r="A2745" s="5">
        <v>245</v>
      </c>
      <c r="B2745" s="13" t="s">
        <v>4465</v>
      </c>
      <c r="C2745" s="13" t="s">
        <v>4466</v>
      </c>
      <c r="D2745" s="14" t="s">
        <v>20</v>
      </c>
      <c r="E2745" s="15" t="s">
        <v>4334</v>
      </c>
      <c r="F2745" s="7">
        <v>0</v>
      </c>
      <c r="G2745" s="7">
        <v>3.6</v>
      </c>
      <c r="H2745" s="7">
        <v>0</v>
      </c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31">
        <f t="shared" si="42"/>
        <v>3.6</v>
      </c>
      <c r="T2745" s="33"/>
    </row>
    <row r="2746" spans="1:20" s="26" customFormat="1" ht="8.25" customHeight="1">
      <c r="A2746" s="5">
        <v>353</v>
      </c>
      <c r="B2746" s="13" t="s">
        <v>2312</v>
      </c>
      <c r="C2746" s="13" t="s">
        <v>4540</v>
      </c>
      <c r="D2746" s="14" t="s">
        <v>20</v>
      </c>
      <c r="E2746" s="15" t="s">
        <v>4334</v>
      </c>
      <c r="F2746" s="7">
        <v>1.5</v>
      </c>
      <c r="G2746" s="7">
        <v>0</v>
      </c>
      <c r="H2746" s="7">
        <v>0</v>
      </c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31">
        <f t="shared" si="42"/>
        <v>1.5</v>
      </c>
      <c r="T2746" s="33"/>
    </row>
    <row r="2747" spans="1:20" s="26" customFormat="1" ht="8.25" customHeight="1">
      <c r="A2747" s="12">
        <v>261</v>
      </c>
      <c r="B2747" s="13" t="s">
        <v>4468</v>
      </c>
      <c r="C2747" s="13" t="s">
        <v>4469</v>
      </c>
      <c r="D2747" s="14" t="s">
        <v>20</v>
      </c>
      <c r="E2747" s="15" t="s">
        <v>4334</v>
      </c>
      <c r="F2747" s="7">
        <v>0</v>
      </c>
      <c r="G2747" s="7">
        <v>0</v>
      </c>
      <c r="H2747" s="7">
        <v>3.24</v>
      </c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31">
        <f t="shared" si="42"/>
        <v>3.24</v>
      </c>
      <c r="T2747" s="33"/>
    </row>
    <row r="2748" spans="1:20" s="26" customFormat="1" ht="8.25" customHeight="1">
      <c r="A2748" s="5">
        <v>180</v>
      </c>
      <c r="B2748" s="13" t="s">
        <v>4392</v>
      </c>
      <c r="C2748" s="13" t="s">
        <v>4393</v>
      </c>
      <c r="D2748" s="14" t="s">
        <v>20</v>
      </c>
      <c r="E2748" s="15" t="s">
        <v>4334</v>
      </c>
      <c r="F2748" s="7">
        <v>3</v>
      </c>
      <c r="G2748" s="7">
        <v>0</v>
      </c>
      <c r="H2748" s="7">
        <v>3.24</v>
      </c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31">
        <f t="shared" si="42"/>
        <v>6.24</v>
      </c>
      <c r="T2748" s="33"/>
    </row>
    <row r="2749" spans="1:20" s="26" customFormat="1" ht="8.25" customHeight="1">
      <c r="A2749" s="5">
        <v>261</v>
      </c>
      <c r="B2749" s="13" t="s">
        <v>3832</v>
      </c>
      <c r="C2749" s="13" t="s">
        <v>4470</v>
      </c>
      <c r="D2749" s="14" t="s">
        <v>20</v>
      </c>
      <c r="E2749" s="15" t="s">
        <v>4334</v>
      </c>
      <c r="F2749" s="7">
        <v>0</v>
      </c>
      <c r="G2749" s="7">
        <v>0</v>
      </c>
      <c r="H2749" s="7">
        <v>3.24</v>
      </c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31">
        <f t="shared" si="42"/>
        <v>3.24</v>
      </c>
      <c r="T2749" s="33"/>
    </row>
    <row r="2750" spans="1:20" s="26" customFormat="1" ht="8.25" customHeight="1">
      <c r="A2750" s="5">
        <v>256</v>
      </c>
      <c r="B2750" s="13" t="s">
        <v>1676</v>
      </c>
      <c r="C2750" s="13" t="s">
        <v>1677</v>
      </c>
      <c r="D2750" s="14" t="s">
        <v>1678</v>
      </c>
      <c r="E2750" s="15" t="s">
        <v>1521</v>
      </c>
      <c r="F2750" s="7">
        <v>0</v>
      </c>
      <c r="G2750" s="7">
        <v>3.78</v>
      </c>
      <c r="H2750" s="7">
        <v>0</v>
      </c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31">
        <f t="shared" si="42"/>
        <v>3.78</v>
      </c>
      <c r="T2750" s="32"/>
    </row>
    <row r="2751" spans="1:20" s="26" customFormat="1" ht="8.25" customHeight="1">
      <c r="A2751" s="5">
        <v>242</v>
      </c>
      <c r="B2751" s="13" t="s">
        <v>4458</v>
      </c>
      <c r="C2751" s="13" t="s">
        <v>4459</v>
      </c>
      <c r="D2751" s="14" t="s">
        <v>1678</v>
      </c>
      <c r="E2751" s="15" t="s">
        <v>4334</v>
      </c>
      <c r="F2751" s="7">
        <v>0</v>
      </c>
      <c r="G2751" s="7">
        <v>3.78</v>
      </c>
      <c r="H2751" s="7">
        <v>0</v>
      </c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31">
        <f t="shared" si="42"/>
        <v>3.78</v>
      </c>
      <c r="T2751" s="33"/>
    </row>
    <row r="2752" spans="1:20" s="26" customFormat="1" ht="8.25" customHeight="1">
      <c r="A2752" s="5">
        <v>335</v>
      </c>
      <c r="B2752" s="17" t="s">
        <v>946</v>
      </c>
      <c r="C2752" s="17" t="s">
        <v>209</v>
      </c>
      <c r="D2752" s="14" t="s">
        <v>947</v>
      </c>
      <c r="E2752" s="15" t="s">
        <v>5462</v>
      </c>
      <c r="F2752" s="7">
        <v>1.8</v>
      </c>
      <c r="G2752" s="7">
        <v>0</v>
      </c>
      <c r="H2752" s="7">
        <v>0</v>
      </c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31">
        <f t="shared" si="42"/>
        <v>1.8</v>
      </c>
      <c r="T2752" s="32"/>
    </row>
    <row r="2753" spans="1:20" s="26" customFormat="1" ht="8.25" customHeight="1">
      <c r="A2753" s="5">
        <v>267</v>
      </c>
      <c r="B2753" s="17" t="s">
        <v>4628</v>
      </c>
      <c r="C2753" s="17" t="s">
        <v>4601</v>
      </c>
      <c r="D2753" s="14" t="s">
        <v>4605</v>
      </c>
      <c r="E2753" s="15" t="s">
        <v>949</v>
      </c>
      <c r="F2753" s="7">
        <v>0</v>
      </c>
      <c r="G2753" s="7">
        <v>0</v>
      </c>
      <c r="H2753" s="7">
        <v>0</v>
      </c>
      <c r="I2753" s="7"/>
      <c r="J2753" s="7">
        <v>3.6</v>
      </c>
      <c r="K2753" s="7"/>
      <c r="L2753" s="7"/>
      <c r="M2753" s="7"/>
      <c r="N2753" s="7"/>
      <c r="O2753" s="7"/>
      <c r="P2753" s="7"/>
      <c r="Q2753" s="7"/>
      <c r="R2753" s="7"/>
      <c r="S2753" s="31">
        <f t="shared" si="42"/>
        <v>3.6</v>
      </c>
      <c r="T2753" s="32"/>
    </row>
    <row r="2754" spans="1:20" s="26" customFormat="1" ht="8.25" customHeight="1">
      <c r="A2754" s="5">
        <v>145</v>
      </c>
      <c r="B2754" s="13" t="s">
        <v>1313</v>
      </c>
      <c r="C2754" s="13" t="s">
        <v>1314</v>
      </c>
      <c r="D2754" s="14" t="s">
        <v>947</v>
      </c>
      <c r="E2754" s="15" t="s">
        <v>1227</v>
      </c>
      <c r="F2754" s="7">
        <v>9</v>
      </c>
      <c r="G2754" s="7">
        <v>0</v>
      </c>
      <c r="H2754" s="7">
        <v>0</v>
      </c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31">
        <f aca="true" t="shared" si="43" ref="S2754:S2817">SUM(F2754:R2754)</f>
        <v>9</v>
      </c>
      <c r="T2754" s="32"/>
    </row>
    <row r="2755" spans="1:20" s="26" customFormat="1" ht="8.25" customHeight="1">
      <c r="A2755" s="5">
        <v>184</v>
      </c>
      <c r="B2755" s="17" t="s">
        <v>1617</v>
      </c>
      <c r="C2755" s="17" t="s">
        <v>1618</v>
      </c>
      <c r="D2755" s="14" t="s">
        <v>947</v>
      </c>
      <c r="E2755" s="15" t="s">
        <v>1521</v>
      </c>
      <c r="F2755" s="7">
        <v>4.5</v>
      </c>
      <c r="G2755" s="7">
        <v>1.8</v>
      </c>
      <c r="H2755" s="7">
        <v>0</v>
      </c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31">
        <f t="shared" si="43"/>
        <v>6.3</v>
      </c>
      <c r="T2755" s="32"/>
    </row>
    <row r="2756" spans="1:20" s="26" customFormat="1" ht="8.25" customHeight="1">
      <c r="A2756" s="12">
        <v>145</v>
      </c>
      <c r="B2756" s="13" t="s">
        <v>2085</v>
      </c>
      <c r="C2756" s="13" t="s">
        <v>2086</v>
      </c>
      <c r="D2756" s="13" t="s">
        <v>947</v>
      </c>
      <c r="E2756" s="15" t="s">
        <v>1977</v>
      </c>
      <c r="F2756" s="7">
        <v>0</v>
      </c>
      <c r="G2756" s="7">
        <v>3.705</v>
      </c>
      <c r="H2756" s="7">
        <v>2.7</v>
      </c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31">
        <f t="shared" si="43"/>
        <v>6.405</v>
      </c>
      <c r="T2756" s="32"/>
    </row>
    <row r="2757" spans="1:20" s="26" customFormat="1" ht="8.25" customHeight="1">
      <c r="A2757" s="5">
        <v>332</v>
      </c>
      <c r="B2757" s="13" t="s">
        <v>4603</v>
      </c>
      <c r="C2757" s="13" t="s">
        <v>4604</v>
      </c>
      <c r="D2757" s="14" t="s">
        <v>4605</v>
      </c>
      <c r="E2757" s="15" t="s">
        <v>3472</v>
      </c>
      <c r="F2757" s="7">
        <v>0</v>
      </c>
      <c r="G2757" s="7">
        <v>0</v>
      </c>
      <c r="H2757" s="7">
        <v>0</v>
      </c>
      <c r="I2757" s="7"/>
      <c r="J2757" s="7">
        <v>3.6</v>
      </c>
      <c r="K2757" s="7"/>
      <c r="L2757" s="7"/>
      <c r="M2757" s="7"/>
      <c r="N2757" s="7"/>
      <c r="O2757" s="7"/>
      <c r="P2757" s="7"/>
      <c r="Q2757" s="7"/>
      <c r="R2757" s="7"/>
      <c r="S2757" s="31">
        <f t="shared" si="43"/>
        <v>3.6</v>
      </c>
      <c r="T2757" s="33"/>
    </row>
    <row r="2758" spans="1:20" s="26" customFormat="1" ht="8.25" customHeight="1">
      <c r="A2758" s="5">
        <v>245</v>
      </c>
      <c r="B2758" s="13" t="s">
        <v>4618</v>
      </c>
      <c r="C2758" s="13" t="s">
        <v>4615</v>
      </c>
      <c r="D2758" s="14" t="s">
        <v>4605</v>
      </c>
      <c r="E2758" s="15" t="s">
        <v>4334</v>
      </c>
      <c r="F2758" s="7">
        <v>0</v>
      </c>
      <c r="G2758" s="7">
        <v>0</v>
      </c>
      <c r="H2758" s="7">
        <v>0</v>
      </c>
      <c r="I2758" s="7"/>
      <c r="J2758" s="7">
        <v>3.6</v>
      </c>
      <c r="K2758" s="7"/>
      <c r="L2758" s="7"/>
      <c r="M2758" s="7"/>
      <c r="N2758" s="7"/>
      <c r="O2758" s="7"/>
      <c r="P2758" s="7"/>
      <c r="Q2758" s="7"/>
      <c r="R2758" s="7"/>
      <c r="S2758" s="31">
        <f t="shared" si="43"/>
        <v>3.6</v>
      </c>
      <c r="T2758" s="33"/>
    </row>
    <row r="2759" spans="1:20" s="26" customFormat="1" ht="8.25" customHeight="1">
      <c r="A2759" s="5">
        <v>420</v>
      </c>
      <c r="B2759" s="13" t="s">
        <v>4048</v>
      </c>
      <c r="C2759" s="13" t="s">
        <v>2213</v>
      </c>
      <c r="D2759" s="14" t="s">
        <v>4049</v>
      </c>
      <c r="E2759" s="15" t="s">
        <v>3756</v>
      </c>
      <c r="F2759" s="7">
        <v>0</v>
      </c>
      <c r="G2759" s="7">
        <v>1.8</v>
      </c>
      <c r="H2759" s="7">
        <v>0</v>
      </c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31">
        <f t="shared" si="43"/>
        <v>1.8</v>
      </c>
      <c r="T2759" s="33"/>
    </row>
    <row r="2760" spans="1:20" s="26" customFormat="1" ht="8.25" customHeight="1">
      <c r="A2760" s="5">
        <v>219</v>
      </c>
      <c r="B2760" s="13" t="s">
        <v>3295</v>
      </c>
      <c r="C2760" s="13" t="s">
        <v>3296</v>
      </c>
      <c r="D2760" s="14" t="s">
        <v>3297</v>
      </c>
      <c r="E2760" s="15" t="s">
        <v>3162</v>
      </c>
      <c r="F2760" s="7">
        <v>0</v>
      </c>
      <c r="G2760" s="7">
        <v>5.4</v>
      </c>
      <c r="H2760" s="7">
        <v>0</v>
      </c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31">
        <f t="shared" si="43"/>
        <v>5.4</v>
      </c>
      <c r="T2760" s="33"/>
    </row>
    <row r="2761" spans="1:20" s="26" customFormat="1" ht="8.25" customHeight="1">
      <c r="A2761" s="5">
        <v>103</v>
      </c>
      <c r="B2761" s="13" t="s">
        <v>1570</v>
      </c>
      <c r="C2761" s="13" t="s">
        <v>1571</v>
      </c>
      <c r="D2761" s="14" t="s">
        <v>1572</v>
      </c>
      <c r="E2761" s="15" t="s">
        <v>1521</v>
      </c>
      <c r="F2761" s="7">
        <v>0</v>
      </c>
      <c r="G2761" s="7">
        <v>14.4</v>
      </c>
      <c r="H2761" s="7">
        <v>0</v>
      </c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31">
        <f t="shared" si="43"/>
        <v>14.4</v>
      </c>
      <c r="T2761" s="32"/>
    </row>
    <row r="2762" spans="1:20" s="26" customFormat="1" ht="8.25" customHeight="1">
      <c r="A2762" s="12">
        <v>87</v>
      </c>
      <c r="B2762" s="13" t="s">
        <v>2019</v>
      </c>
      <c r="C2762" s="13" t="s">
        <v>2020</v>
      </c>
      <c r="D2762" s="14" t="s">
        <v>1572</v>
      </c>
      <c r="E2762" s="15" t="s">
        <v>1977</v>
      </c>
      <c r="F2762" s="7">
        <v>0</v>
      </c>
      <c r="G2762" s="7">
        <v>14.4</v>
      </c>
      <c r="H2762" s="7">
        <v>0</v>
      </c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31">
        <f t="shared" si="43"/>
        <v>14.4</v>
      </c>
      <c r="T2762" s="32"/>
    </row>
    <row r="2763" spans="1:20" s="26" customFormat="1" ht="8.25" customHeight="1">
      <c r="A2763" s="5">
        <v>284</v>
      </c>
      <c r="B2763" s="13" t="s">
        <v>3596</v>
      </c>
      <c r="C2763" s="13" t="s">
        <v>3597</v>
      </c>
      <c r="D2763" s="14" t="s">
        <v>1572</v>
      </c>
      <c r="E2763" s="15" t="s">
        <v>3472</v>
      </c>
      <c r="F2763" s="7">
        <v>0</v>
      </c>
      <c r="G2763" s="7">
        <v>5.4</v>
      </c>
      <c r="H2763" s="7">
        <v>0</v>
      </c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31">
        <f t="shared" si="43"/>
        <v>5.4</v>
      </c>
      <c r="T2763" s="33"/>
    </row>
    <row r="2764" spans="1:20" s="26" customFormat="1" ht="8.25" customHeight="1">
      <c r="A2764" s="12">
        <v>62</v>
      </c>
      <c r="B2764" s="13" t="s">
        <v>48</v>
      </c>
      <c r="C2764" s="13" t="s">
        <v>49</v>
      </c>
      <c r="D2764" s="14" t="s">
        <v>50</v>
      </c>
      <c r="E2764" s="15" t="s">
        <v>5461</v>
      </c>
      <c r="F2764" s="7">
        <v>5.58</v>
      </c>
      <c r="G2764" s="7">
        <v>5.29</v>
      </c>
      <c r="H2764" s="7">
        <v>13.5</v>
      </c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31">
        <f t="shared" si="43"/>
        <v>24.37</v>
      </c>
      <c r="T2764" s="32"/>
    </row>
    <row r="2765" spans="1:20" s="26" customFormat="1" ht="8.25" customHeight="1">
      <c r="A2765" s="5">
        <v>133</v>
      </c>
      <c r="B2765" s="13" t="s">
        <v>446</v>
      </c>
      <c r="C2765" s="13" t="s">
        <v>447</v>
      </c>
      <c r="D2765" s="14" t="s">
        <v>50</v>
      </c>
      <c r="E2765" s="15" t="s">
        <v>342</v>
      </c>
      <c r="F2765" s="7">
        <v>4.5</v>
      </c>
      <c r="G2765" s="7">
        <v>4.41</v>
      </c>
      <c r="H2765" s="7">
        <v>0</v>
      </c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31">
        <f t="shared" si="43"/>
        <v>8.91</v>
      </c>
      <c r="T2765" s="32"/>
    </row>
    <row r="2766" spans="1:20" s="26" customFormat="1" ht="8.25" customHeight="1">
      <c r="A2766" s="5">
        <v>184</v>
      </c>
      <c r="B2766" s="17" t="s">
        <v>763</v>
      </c>
      <c r="C2766" s="17" t="s">
        <v>764</v>
      </c>
      <c r="D2766" s="14" t="s">
        <v>50</v>
      </c>
      <c r="E2766" s="15" t="s">
        <v>665</v>
      </c>
      <c r="F2766" s="7">
        <v>0</v>
      </c>
      <c r="G2766" s="7">
        <v>6.48</v>
      </c>
      <c r="H2766" s="7">
        <v>0</v>
      </c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31">
        <f t="shared" si="43"/>
        <v>6.48</v>
      </c>
      <c r="T2766" s="32"/>
    </row>
    <row r="2767" spans="1:20" s="26" customFormat="1" ht="8.25" customHeight="1">
      <c r="A2767" s="5">
        <v>280</v>
      </c>
      <c r="B2767" s="13" t="s">
        <v>828</v>
      </c>
      <c r="C2767" s="13" t="s">
        <v>829</v>
      </c>
      <c r="D2767" s="14" t="s">
        <v>50</v>
      </c>
      <c r="E2767" s="15" t="s">
        <v>665</v>
      </c>
      <c r="F2767" s="7">
        <v>0</v>
      </c>
      <c r="G2767" s="7">
        <v>0</v>
      </c>
      <c r="H2767" s="7">
        <v>3.24</v>
      </c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31">
        <f t="shared" si="43"/>
        <v>3.24</v>
      </c>
      <c r="T2767" s="32"/>
    </row>
    <row r="2768" spans="1:20" s="26" customFormat="1" ht="8.25" customHeight="1">
      <c r="A2768" s="5">
        <v>111</v>
      </c>
      <c r="B2768" s="17" t="s">
        <v>475</v>
      </c>
      <c r="C2768" s="17" t="s">
        <v>750</v>
      </c>
      <c r="D2768" s="14" t="s">
        <v>50</v>
      </c>
      <c r="E2768" s="15" t="s">
        <v>5393</v>
      </c>
      <c r="F2768" s="7">
        <v>12.5</v>
      </c>
      <c r="G2768" s="7">
        <v>0</v>
      </c>
      <c r="H2768" s="7">
        <v>0</v>
      </c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31">
        <f t="shared" si="43"/>
        <v>12.5</v>
      </c>
      <c r="T2768" s="32"/>
    </row>
    <row r="2769" spans="1:20" s="26" customFormat="1" ht="8.25" customHeight="1">
      <c r="A2769" s="5">
        <v>17</v>
      </c>
      <c r="B2769" s="13" t="s">
        <v>1014</v>
      </c>
      <c r="C2769" s="13" t="s">
        <v>1015</v>
      </c>
      <c r="D2769" s="13" t="s">
        <v>50</v>
      </c>
      <c r="E2769" s="18" t="s">
        <v>949</v>
      </c>
      <c r="F2769" s="7">
        <v>0</v>
      </c>
      <c r="G2769" s="7">
        <v>0</v>
      </c>
      <c r="H2769" s="7">
        <v>14.399999999999999</v>
      </c>
      <c r="I2769" s="7">
        <v>7.2</v>
      </c>
      <c r="J2769" s="7"/>
      <c r="K2769" s="7">
        <v>10</v>
      </c>
      <c r="L2769" s="7">
        <v>6</v>
      </c>
      <c r="M2769" s="7"/>
      <c r="N2769" s="7">
        <v>3.6</v>
      </c>
      <c r="O2769" s="7"/>
      <c r="P2769" s="7"/>
      <c r="Q2769" s="7">
        <v>18.14</v>
      </c>
      <c r="R2769" s="7"/>
      <c r="S2769" s="31">
        <f t="shared" si="43"/>
        <v>59.339999999999996</v>
      </c>
      <c r="T2769" s="32"/>
    </row>
    <row r="2770" spans="1:20" s="26" customFormat="1" ht="8.25" customHeight="1">
      <c r="A2770" s="5">
        <v>283</v>
      </c>
      <c r="B2770" s="13" t="s">
        <v>355</v>
      </c>
      <c r="C2770" s="13" t="s">
        <v>1403</v>
      </c>
      <c r="D2770" s="14" t="s">
        <v>50</v>
      </c>
      <c r="E2770" s="15" t="s">
        <v>1227</v>
      </c>
      <c r="F2770" s="7">
        <v>0</v>
      </c>
      <c r="G2770" s="7">
        <v>0</v>
      </c>
      <c r="H2770" s="7">
        <v>3.24</v>
      </c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31">
        <f t="shared" si="43"/>
        <v>3.24</v>
      </c>
      <c r="T2770" s="32"/>
    </row>
    <row r="2771" spans="1:20" s="26" customFormat="1" ht="8.25" customHeight="1">
      <c r="A2771" s="5">
        <v>8</v>
      </c>
      <c r="B2771" s="13" t="s">
        <v>1345</v>
      </c>
      <c r="C2771" s="13" t="s">
        <v>1346</v>
      </c>
      <c r="D2771" s="14" t="s">
        <v>50</v>
      </c>
      <c r="E2771" s="15" t="s">
        <v>5396</v>
      </c>
      <c r="F2771" s="7">
        <v>2.88</v>
      </c>
      <c r="G2771" s="7">
        <v>23.89</v>
      </c>
      <c r="H2771" s="7">
        <v>24.674999999999997</v>
      </c>
      <c r="I2771" s="7">
        <v>20</v>
      </c>
      <c r="J2771" s="7"/>
      <c r="K2771" s="7"/>
      <c r="L2771" s="7"/>
      <c r="M2771" s="7"/>
      <c r="N2771" s="7">
        <v>10</v>
      </c>
      <c r="O2771" s="7"/>
      <c r="P2771" s="7"/>
      <c r="Q2771" s="7">
        <v>25.92</v>
      </c>
      <c r="R2771" s="7"/>
      <c r="S2771" s="31">
        <f t="shared" si="43"/>
        <v>107.365</v>
      </c>
      <c r="T2771" s="32"/>
    </row>
    <row r="2772" spans="1:20" s="26" customFormat="1" ht="8.25" customHeight="1">
      <c r="A2772" s="12">
        <v>26</v>
      </c>
      <c r="B2772" s="13" t="s">
        <v>1860</v>
      </c>
      <c r="C2772" s="13" t="s">
        <v>1861</v>
      </c>
      <c r="D2772" s="14" t="s">
        <v>50</v>
      </c>
      <c r="E2772" s="15" t="s">
        <v>1792</v>
      </c>
      <c r="F2772" s="7">
        <v>0</v>
      </c>
      <c r="G2772" s="7">
        <v>0</v>
      </c>
      <c r="H2772" s="7">
        <v>8.100000000000001</v>
      </c>
      <c r="I2772" s="7"/>
      <c r="J2772" s="7"/>
      <c r="K2772" s="7"/>
      <c r="L2772" s="7"/>
      <c r="M2772" s="7"/>
      <c r="N2772" s="7"/>
      <c r="O2772" s="7"/>
      <c r="P2772" s="7"/>
      <c r="Q2772" s="7">
        <v>43.2</v>
      </c>
      <c r="R2772" s="7"/>
      <c r="S2772" s="31">
        <f t="shared" si="43"/>
        <v>51.300000000000004</v>
      </c>
      <c r="T2772" s="32"/>
    </row>
    <row r="2773" spans="1:20" s="26" customFormat="1" ht="8.25" customHeight="1">
      <c r="A2773" s="12">
        <v>133</v>
      </c>
      <c r="B2773" s="13" t="s">
        <v>1880</v>
      </c>
      <c r="C2773" s="13" t="s">
        <v>1881</v>
      </c>
      <c r="D2773" s="14" t="s">
        <v>50</v>
      </c>
      <c r="E2773" s="15" t="s">
        <v>5453</v>
      </c>
      <c r="F2773" s="7">
        <v>0</v>
      </c>
      <c r="G2773" s="7">
        <v>8.25</v>
      </c>
      <c r="H2773" s="7">
        <v>0</v>
      </c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31">
        <f t="shared" si="43"/>
        <v>8.25</v>
      </c>
      <c r="T2773" s="32"/>
    </row>
    <row r="2774" spans="1:20" s="26" customFormat="1" ht="8.25" customHeight="1">
      <c r="A2774" s="12">
        <v>82</v>
      </c>
      <c r="B2774" s="13" t="s">
        <v>2016</v>
      </c>
      <c r="C2774" s="13" t="s">
        <v>2017</v>
      </c>
      <c r="D2774" s="14" t="s">
        <v>50</v>
      </c>
      <c r="E2774" s="15" t="s">
        <v>1977</v>
      </c>
      <c r="F2774" s="7">
        <v>2.16</v>
      </c>
      <c r="G2774" s="7">
        <v>12.92</v>
      </c>
      <c r="H2774" s="7">
        <v>0</v>
      </c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31">
        <f t="shared" si="43"/>
        <v>15.08</v>
      </c>
      <c r="T2774" s="32"/>
    </row>
    <row r="2775" spans="1:20" s="26" customFormat="1" ht="8.25" customHeight="1">
      <c r="A2775" s="12">
        <v>164</v>
      </c>
      <c r="B2775" s="13" t="s">
        <v>2072</v>
      </c>
      <c r="C2775" s="13" t="s">
        <v>1152</v>
      </c>
      <c r="D2775" s="14" t="s">
        <v>50</v>
      </c>
      <c r="E2775" s="15" t="s">
        <v>1977</v>
      </c>
      <c r="F2775" s="7">
        <v>2.7</v>
      </c>
      <c r="G2775" s="7">
        <v>2.16</v>
      </c>
      <c r="H2775" s="7">
        <v>0</v>
      </c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31">
        <f t="shared" si="43"/>
        <v>4.86</v>
      </c>
      <c r="T2775" s="32"/>
    </row>
    <row r="2776" spans="1:20" s="26" customFormat="1" ht="8.25" customHeight="1">
      <c r="A2776" s="5">
        <v>291</v>
      </c>
      <c r="B2776" s="13" t="s">
        <v>2360</v>
      </c>
      <c r="C2776" s="13" t="s">
        <v>2361</v>
      </c>
      <c r="D2776" s="14" t="s">
        <v>50</v>
      </c>
      <c r="E2776" s="15" t="s">
        <v>2157</v>
      </c>
      <c r="F2776" s="7">
        <v>0</v>
      </c>
      <c r="G2776" s="7">
        <v>3.6</v>
      </c>
      <c r="H2776" s="7">
        <v>0</v>
      </c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31">
        <f t="shared" si="43"/>
        <v>3.6</v>
      </c>
      <c r="T2776" s="33"/>
    </row>
    <row r="2777" spans="1:20" s="26" customFormat="1" ht="8.25" customHeight="1">
      <c r="A2777" s="5">
        <v>31</v>
      </c>
      <c r="B2777" s="17" t="s">
        <v>2551</v>
      </c>
      <c r="C2777" s="17" t="s">
        <v>2552</v>
      </c>
      <c r="D2777" s="14" t="s">
        <v>50</v>
      </c>
      <c r="E2777" s="15" t="s">
        <v>2520</v>
      </c>
      <c r="F2777" s="7">
        <v>1.08</v>
      </c>
      <c r="G2777" s="7">
        <v>9</v>
      </c>
      <c r="H2777" s="7">
        <v>19.44</v>
      </c>
      <c r="I2777" s="7"/>
      <c r="J2777" s="7"/>
      <c r="K2777" s="7"/>
      <c r="L2777" s="7"/>
      <c r="M2777" s="7"/>
      <c r="N2777" s="7">
        <v>3.6</v>
      </c>
      <c r="O2777" s="7"/>
      <c r="P2777" s="7"/>
      <c r="Q2777" s="7">
        <v>18.14</v>
      </c>
      <c r="R2777" s="7"/>
      <c r="S2777" s="31">
        <f t="shared" si="43"/>
        <v>51.260000000000005</v>
      </c>
      <c r="T2777" s="33"/>
    </row>
    <row r="2778" spans="1:20" s="26" customFormat="1" ht="8.25" customHeight="1">
      <c r="A2778" s="5">
        <v>76</v>
      </c>
      <c r="B2778" s="13" t="s">
        <v>2459</v>
      </c>
      <c r="C2778" s="13" t="s">
        <v>2935</v>
      </c>
      <c r="D2778" s="14" t="s">
        <v>50</v>
      </c>
      <c r="E2778" s="15" t="s">
        <v>5465</v>
      </c>
      <c r="F2778" s="7">
        <v>4.5</v>
      </c>
      <c r="G2778" s="7">
        <v>14.4</v>
      </c>
      <c r="H2778" s="7">
        <v>3.24</v>
      </c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31">
        <f t="shared" si="43"/>
        <v>22.14</v>
      </c>
      <c r="T2778" s="33"/>
    </row>
    <row r="2779" spans="1:20" s="26" customFormat="1" ht="8.25" customHeight="1">
      <c r="A2779" s="5">
        <v>319</v>
      </c>
      <c r="B2779" s="13" t="s">
        <v>4719</v>
      </c>
      <c r="C2779" s="13" t="s">
        <v>4720</v>
      </c>
      <c r="D2779" s="14" t="s">
        <v>4721</v>
      </c>
      <c r="E2779" s="15" t="s">
        <v>3472</v>
      </c>
      <c r="F2779" s="7">
        <v>0</v>
      </c>
      <c r="G2779" s="7">
        <v>0</v>
      </c>
      <c r="H2779" s="7">
        <v>0</v>
      </c>
      <c r="I2779" s="7">
        <v>4.32</v>
      </c>
      <c r="J2779" s="7"/>
      <c r="K2779" s="7"/>
      <c r="L2779" s="7"/>
      <c r="M2779" s="7"/>
      <c r="N2779" s="7"/>
      <c r="O2779" s="7"/>
      <c r="P2779" s="7"/>
      <c r="Q2779" s="7"/>
      <c r="R2779" s="7"/>
      <c r="S2779" s="31">
        <f t="shared" si="43"/>
        <v>4.32</v>
      </c>
      <c r="T2779" s="33"/>
    </row>
    <row r="2780" spans="1:20" s="26" customFormat="1" ht="8.25" customHeight="1">
      <c r="A2780" s="5">
        <v>242</v>
      </c>
      <c r="B2780" s="13" t="s">
        <v>3607</v>
      </c>
      <c r="C2780" s="13" t="s">
        <v>3608</v>
      </c>
      <c r="D2780" s="14" t="s">
        <v>50</v>
      </c>
      <c r="E2780" s="15" t="s">
        <v>5457</v>
      </c>
      <c r="F2780" s="7">
        <v>0</v>
      </c>
      <c r="G2780" s="7">
        <v>7.16</v>
      </c>
      <c r="H2780" s="7">
        <v>0</v>
      </c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31">
        <f t="shared" si="43"/>
        <v>7.16</v>
      </c>
      <c r="T2780" s="33"/>
    </row>
    <row r="2781" spans="1:20" s="26" customFormat="1" ht="8.25" customHeight="1">
      <c r="A2781" s="5">
        <v>245</v>
      </c>
      <c r="B2781" s="13" t="s">
        <v>4585</v>
      </c>
      <c r="C2781" s="13" t="s">
        <v>4611</v>
      </c>
      <c r="D2781" s="14" t="s">
        <v>4612</v>
      </c>
      <c r="E2781" s="15" t="s">
        <v>4088</v>
      </c>
      <c r="F2781" s="7">
        <v>0</v>
      </c>
      <c r="G2781" s="7">
        <v>0</v>
      </c>
      <c r="H2781" s="7">
        <v>0</v>
      </c>
      <c r="I2781" s="7"/>
      <c r="J2781" s="7">
        <v>3.6</v>
      </c>
      <c r="K2781" s="7"/>
      <c r="L2781" s="7"/>
      <c r="M2781" s="7"/>
      <c r="N2781" s="7"/>
      <c r="O2781" s="7"/>
      <c r="P2781" s="7"/>
      <c r="Q2781" s="7"/>
      <c r="R2781" s="7"/>
      <c r="S2781" s="31">
        <f t="shared" si="43"/>
        <v>3.6</v>
      </c>
      <c r="T2781" s="33"/>
    </row>
    <row r="2782" spans="1:20" s="26" customFormat="1" ht="8.25" customHeight="1">
      <c r="A2782" s="5">
        <v>230</v>
      </c>
      <c r="B2782" s="13" t="s">
        <v>4728</v>
      </c>
      <c r="C2782" s="13" t="s">
        <v>4729</v>
      </c>
      <c r="D2782" s="14" t="s">
        <v>4730</v>
      </c>
      <c r="E2782" s="15" t="s">
        <v>4088</v>
      </c>
      <c r="F2782" s="7">
        <v>0</v>
      </c>
      <c r="G2782" s="7">
        <v>0</v>
      </c>
      <c r="H2782" s="7">
        <v>0</v>
      </c>
      <c r="I2782" s="7">
        <v>4.32</v>
      </c>
      <c r="J2782" s="7"/>
      <c r="K2782" s="7"/>
      <c r="L2782" s="7"/>
      <c r="M2782" s="7"/>
      <c r="N2782" s="7"/>
      <c r="O2782" s="7"/>
      <c r="P2782" s="7"/>
      <c r="Q2782" s="7"/>
      <c r="R2782" s="7"/>
      <c r="S2782" s="31">
        <f t="shared" si="43"/>
        <v>4.32</v>
      </c>
      <c r="T2782" s="33"/>
    </row>
    <row r="2783" spans="1:20" s="26" customFormat="1" ht="8.25" customHeight="1">
      <c r="A2783" s="5">
        <v>32</v>
      </c>
      <c r="B2783" s="17" t="s">
        <v>702</v>
      </c>
      <c r="C2783" s="17" t="s">
        <v>703</v>
      </c>
      <c r="D2783" s="14" t="s">
        <v>704</v>
      </c>
      <c r="E2783" s="15" t="s">
        <v>5393</v>
      </c>
      <c r="F2783" s="7">
        <v>6.299999999999999</v>
      </c>
      <c r="G2783" s="7">
        <v>2.16</v>
      </c>
      <c r="H2783" s="7">
        <v>8.100000000000001</v>
      </c>
      <c r="I2783" s="7"/>
      <c r="J2783" s="7"/>
      <c r="K2783" s="7"/>
      <c r="L2783" s="7">
        <v>3.6</v>
      </c>
      <c r="M2783" s="7">
        <v>10</v>
      </c>
      <c r="N2783" s="7"/>
      <c r="O2783" s="7"/>
      <c r="P2783" s="7"/>
      <c r="Q2783" s="7">
        <v>18.14</v>
      </c>
      <c r="R2783" s="7"/>
      <c r="S2783" s="31">
        <f t="shared" si="43"/>
        <v>48.300000000000004</v>
      </c>
      <c r="T2783" s="32"/>
    </row>
    <row r="2784" spans="1:20" s="26" customFormat="1" ht="8.25" customHeight="1">
      <c r="A2784" s="5">
        <v>13</v>
      </c>
      <c r="B2784" s="13" t="s">
        <v>1258</v>
      </c>
      <c r="C2784" s="13" t="s">
        <v>1259</v>
      </c>
      <c r="D2784" s="14" t="s">
        <v>704</v>
      </c>
      <c r="E2784" s="15" t="s">
        <v>5396</v>
      </c>
      <c r="F2784" s="7">
        <v>3</v>
      </c>
      <c r="G2784" s="7">
        <v>24.68</v>
      </c>
      <c r="H2784" s="7">
        <v>9</v>
      </c>
      <c r="I2784" s="7"/>
      <c r="J2784" s="7"/>
      <c r="K2784" s="7"/>
      <c r="L2784" s="7">
        <v>10</v>
      </c>
      <c r="M2784" s="7"/>
      <c r="N2784" s="7"/>
      <c r="O2784" s="7"/>
      <c r="P2784" s="7"/>
      <c r="Q2784" s="7">
        <v>43.2</v>
      </c>
      <c r="R2784" s="7"/>
      <c r="S2784" s="31">
        <f t="shared" si="43"/>
        <v>89.88</v>
      </c>
      <c r="T2784" s="32"/>
    </row>
    <row r="2785" spans="1:20" s="26" customFormat="1" ht="8.25" customHeight="1">
      <c r="A2785" s="5">
        <v>440</v>
      </c>
      <c r="B2785" s="13" t="s">
        <v>2512</v>
      </c>
      <c r="C2785" s="13" t="s">
        <v>2513</v>
      </c>
      <c r="D2785" s="14" t="s">
        <v>704</v>
      </c>
      <c r="E2785" s="15" t="s">
        <v>2157</v>
      </c>
      <c r="F2785" s="7">
        <v>0.9</v>
      </c>
      <c r="G2785" s="7">
        <v>0</v>
      </c>
      <c r="H2785" s="7">
        <v>0</v>
      </c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31">
        <f t="shared" si="43"/>
        <v>0.9</v>
      </c>
      <c r="T2785" s="33"/>
    </row>
    <row r="2786" spans="1:20" s="26" customFormat="1" ht="8.25" customHeight="1">
      <c r="A2786" s="5">
        <v>88</v>
      </c>
      <c r="B2786" s="13" t="s">
        <v>2616</v>
      </c>
      <c r="C2786" s="13" t="s">
        <v>2541</v>
      </c>
      <c r="D2786" s="14" t="s">
        <v>704</v>
      </c>
      <c r="E2786" s="15" t="s">
        <v>2520</v>
      </c>
      <c r="F2786" s="7">
        <v>2.88</v>
      </c>
      <c r="G2786" s="7">
        <v>5.29</v>
      </c>
      <c r="H2786" s="7">
        <v>7.5</v>
      </c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31">
        <f t="shared" si="43"/>
        <v>15.67</v>
      </c>
      <c r="T2786" s="33"/>
    </row>
    <row r="2787" spans="1:20" s="26" customFormat="1" ht="8.25" customHeight="1">
      <c r="A2787" s="5">
        <v>385</v>
      </c>
      <c r="B2787" s="17" t="s">
        <v>1787</v>
      </c>
      <c r="C2787" s="17" t="s">
        <v>1788</v>
      </c>
      <c r="D2787" s="14" t="s">
        <v>1789</v>
      </c>
      <c r="E2787" s="15" t="s">
        <v>1521</v>
      </c>
      <c r="F2787" s="7">
        <v>0.9</v>
      </c>
      <c r="G2787" s="7">
        <v>0</v>
      </c>
      <c r="H2787" s="7">
        <v>0</v>
      </c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31">
        <f t="shared" si="43"/>
        <v>0.9</v>
      </c>
      <c r="T2787" s="32"/>
    </row>
    <row r="2788" spans="1:20" s="26" customFormat="1" ht="8.25" customHeight="1">
      <c r="A2788" s="5">
        <v>426</v>
      </c>
      <c r="B2788" s="13" t="s">
        <v>2180</v>
      </c>
      <c r="C2788" s="13" t="s">
        <v>2494</v>
      </c>
      <c r="D2788" s="14" t="s">
        <v>1789</v>
      </c>
      <c r="E2788" s="15" t="s">
        <v>2157</v>
      </c>
      <c r="F2788" s="7">
        <v>1.08</v>
      </c>
      <c r="G2788" s="7">
        <v>0</v>
      </c>
      <c r="H2788" s="7">
        <v>0</v>
      </c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31">
        <f t="shared" si="43"/>
        <v>1.08</v>
      </c>
      <c r="T2788" s="33"/>
    </row>
    <row r="2789" spans="1:20" s="26" customFormat="1" ht="8.25" customHeight="1">
      <c r="A2789" s="5">
        <v>440</v>
      </c>
      <c r="B2789" s="13" t="s">
        <v>2514</v>
      </c>
      <c r="C2789" s="13" t="s">
        <v>611</v>
      </c>
      <c r="D2789" s="14" t="s">
        <v>1789</v>
      </c>
      <c r="E2789" s="15" t="s">
        <v>2157</v>
      </c>
      <c r="F2789" s="7">
        <v>0.9</v>
      </c>
      <c r="G2789" s="7">
        <v>0</v>
      </c>
      <c r="H2789" s="7">
        <v>0</v>
      </c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31">
        <f t="shared" si="43"/>
        <v>0.9</v>
      </c>
      <c r="T2789" s="33"/>
    </row>
    <row r="2790" spans="1:20" s="26" customFormat="1" ht="8.25" customHeight="1">
      <c r="A2790" s="5">
        <v>426</v>
      </c>
      <c r="B2790" s="13" t="s">
        <v>2834</v>
      </c>
      <c r="C2790" s="13" t="s">
        <v>2835</v>
      </c>
      <c r="D2790" s="14" t="s">
        <v>1789</v>
      </c>
      <c r="E2790" s="15" t="s">
        <v>2520</v>
      </c>
      <c r="F2790" s="7">
        <v>1.08</v>
      </c>
      <c r="G2790" s="7">
        <v>0</v>
      </c>
      <c r="H2790" s="7">
        <v>0</v>
      </c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31">
        <f t="shared" si="43"/>
        <v>1.08</v>
      </c>
      <c r="T2790" s="33"/>
    </row>
    <row r="2791" spans="1:20" s="26" customFormat="1" ht="8.25" customHeight="1">
      <c r="A2791" s="5">
        <v>281</v>
      </c>
      <c r="B2791" s="13" t="s">
        <v>3025</v>
      </c>
      <c r="C2791" s="13" t="s">
        <v>3026</v>
      </c>
      <c r="D2791" s="14" t="s">
        <v>1789</v>
      </c>
      <c r="E2791" s="15" t="s">
        <v>2869</v>
      </c>
      <c r="F2791" s="7">
        <v>3.9</v>
      </c>
      <c r="G2791" s="7">
        <v>0</v>
      </c>
      <c r="H2791" s="7">
        <v>0</v>
      </c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31">
        <f t="shared" si="43"/>
        <v>3.9</v>
      </c>
      <c r="T2791" s="33"/>
    </row>
    <row r="2792" spans="1:20" s="26" customFormat="1" ht="8.25" customHeight="1">
      <c r="A2792" s="5">
        <v>475</v>
      </c>
      <c r="B2792" s="17" t="s">
        <v>3747</v>
      </c>
      <c r="C2792" s="17" t="s">
        <v>3748</v>
      </c>
      <c r="D2792" s="14" t="s">
        <v>1789</v>
      </c>
      <c r="E2792" s="15" t="s">
        <v>3472</v>
      </c>
      <c r="F2792" s="7">
        <v>0.9</v>
      </c>
      <c r="G2792" s="7">
        <v>0</v>
      </c>
      <c r="H2792" s="7">
        <v>0</v>
      </c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31">
        <f t="shared" si="43"/>
        <v>0.9</v>
      </c>
      <c r="T2792" s="33"/>
    </row>
    <row r="2793" spans="1:20" s="26" customFormat="1" ht="8.25" customHeight="1">
      <c r="A2793" s="5">
        <v>377</v>
      </c>
      <c r="B2793" s="13" t="s">
        <v>4329</v>
      </c>
      <c r="C2793" s="13" t="s">
        <v>4330</v>
      </c>
      <c r="D2793" s="14" t="s">
        <v>1789</v>
      </c>
      <c r="E2793" s="15" t="s">
        <v>4088</v>
      </c>
      <c r="F2793" s="7">
        <v>0.9</v>
      </c>
      <c r="G2793" s="7">
        <v>0</v>
      </c>
      <c r="H2793" s="7">
        <v>0</v>
      </c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31">
        <f t="shared" si="43"/>
        <v>0.9</v>
      </c>
      <c r="T2793" s="33"/>
    </row>
    <row r="2794" spans="1:20" s="26" customFormat="1" ht="8.25" customHeight="1">
      <c r="A2794" s="5">
        <v>319</v>
      </c>
      <c r="B2794" s="13" t="s">
        <v>4268</v>
      </c>
      <c r="C2794" s="13" t="s">
        <v>2822</v>
      </c>
      <c r="D2794" s="14" t="s">
        <v>1789</v>
      </c>
      <c r="E2794" s="15" t="s">
        <v>4088</v>
      </c>
      <c r="F2794" s="7">
        <v>1.8</v>
      </c>
      <c r="G2794" s="7">
        <v>0</v>
      </c>
      <c r="H2794" s="7">
        <v>0</v>
      </c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31">
        <f t="shared" si="43"/>
        <v>1.8</v>
      </c>
      <c r="T2794" s="33"/>
    </row>
    <row r="2795" spans="1:20" s="26" customFormat="1" ht="8.25" customHeight="1">
      <c r="A2795" s="5">
        <v>121</v>
      </c>
      <c r="B2795" s="13" t="s">
        <v>432</v>
      </c>
      <c r="C2795" s="13" t="s">
        <v>433</v>
      </c>
      <c r="D2795" s="14" t="s">
        <v>434</v>
      </c>
      <c r="E2795" s="15" t="s">
        <v>342</v>
      </c>
      <c r="F2795" s="7">
        <v>0</v>
      </c>
      <c r="G2795" s="7">
        <v>10</v>
      </c>
      <c r="H2795" s="7">
        <v>0</v>
      </c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31">
        <f t="shared" si="43"/>
        <v>10</v>
      </c>
      <c r="T2795" s="32"/>
    </row>
    <row r="2796" spans="1:20" s="26" customFormat="1" ht="8.25" customHeight="1">
      <c r="A2796" s="5">
        <v>135</v>
      </c>
      <c r="B2796" s="13" t="s">
        <v>1310</v>
      </c>
      <c r="C2796" s="13" t="s">
        <v>1311</v>
      </c>
      <c r="D2796" s="14" t="s">
        <v>434</v>
      </c>
      <c r="E2796" s="15" t="s">
        <v>1227</v>
      </c>
      <c r="F2796" s="7">
        <v>0</v>
      </c>
      <c r="G2796" s="7">
        <v>10</v>
      </c>
      <c r="H2796" s="7">
        <v>0</v>
      </c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31">
        <f t="shared" si="43"/>
        <v>10</v>
      </c>
      <c r="T2796" s="32"/>
    </row>
    <row r="2797" spans="1:20" s="26" customFormat="1" ht="8.25" customHeight="1">
      <c r="A2797" s="5">
        <v>133</v>
      </c>
      <c r="B2797" s="13" t="s">
        <v>1588</v>
      </c>
      <c r="C2797" s="13" t="s">
        <v>1589</v>
      </c>
      <c r="D2797" s="14" t="s">
        <v>434</v>
      </c>
      <c r="E2797" s="15" t="s">
        <v>1521</v>
      </c>
      <c r="F2797" s="7">
        <v>0</v>
      </c>
      <c r="G2797" s="7">
        <v>10</v>
      </c>
      <c r="H2797" s="7">
        <v>0</v>
      </c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31">
        <f t="shared" si="43"/>
        <v>10</v>
      </c>
      <c r="T2797" s="32"/>
    </row>
    <row r="2798" spans="1:20" s="26" customFormat="1" ht="8.25" customHeight="1">
      <c r="A2798" s="5">
        <v>196</v>
      </c>
      <c r="B2798" s="13" t="s">
        <v>2286</v>
      </c>
      <c r="C2798" s="13" t="s">
        <v>2287</v>
      </c>
      <c r="D2798" s="14" t="s">
        <v>434</v>
      </c>
      <c r="E2798" s="15" t="s">
        <v>2157</v>
      </c>
      <c r="F2798" s="7">
        <v>0</v>
      </c>
      <c r="G2798" s="7">
        <v>6</v>
      </c>
      <c r="H2798" s="7">
        <v>0</v>
      </c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31">
        <f t="shared" si="43"/>
        <v>6</v>
      </c>
      <c r="T2798" s="33"/>
    </row>
    <row r="2799" spans="1:20" s="26" customFormat="1" ht="8.25" customHeight="1">
      <c r="A2799" s="5">
        <v>133</v>
      </c>
      <c r="B2799" s="17" t="s">
        <v>2603</v>
      </c>
      <c r="C2799" s="17" t="s">
        <v>2604</v>
      </c>
      <c r="D2799" s="14" t="s">
        <v>434</v>
      </c>
      <c r="E2799" s="15" t="s">
        <v>2520</v>
      </c>
      <c r="F2799" s="7">
        <v>0</v>
      </c>
      <c r="G2799" s="7">
        <v>10</v>
      </c>
      <c r="H2799" s="7">
        <v>0</v>
      </c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31">
        <f t="shared" si="43"/>
        <v>10</v>
      </c>
      <c r="T2799" s="33"/>
    </row>
    <row r="2800" spans="1:20" s="26" customFormat="1" ht="8.25" customHeight="1">
      <c r="A2800" s="5">
        <v>145</v>
      </c>
      <c r="B2800" s="13" t="s">
        <v>2942</v>
      </c>
      <c r="C2800" s="13" t="s">
        <v>2943</v>
      </c>
      <c r="D2800" s="14" t="s">
        <v>434</v>
      </c>
      <c r="E2800" s="15" t="s">
        <v>2869</v>
      </c>
      <c r="F2800" s="7">
        <v>0</v>
      </c>
      <c r="G2800" s="7">
        <v>10</v>
      </c>
      <c r="H2800" s="7">
        <v>0</v>
      </c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31">
        <f t="shared" si="43"/>
        <v>10</v>
      </c>
      <c r="T2800" s="33"/>
    </row>
    <row r="2801" spans="1:20" s="26" customFormat="1" ht="8.25" customHeight="1">
      <c r="A2801" s="5">
        <v>177</v>
      </c>
      <c r="B2801" s="13" t="s">
        <v>5028</v>
      </c>
      <c r="C2801" s="13" t="s">
        <v>5029</v>
      </c>
      <c r="D2801" s="14" t="s">
        <v>434</v>
      </c>
      <c r="E2801" s="15" t="s">
        <v>3162</v>
      </c>
      <c r="F2801" s="7">
        <v>0</v>
      </c>
      <c r="G2801" s="7">
        <v>0</v>
      </c>
      <c r="H2801" s="7">
        <v>8.1</v>
      </c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31">
        <f t="shared" si="43"/>
        <v>8.1</v>
      </c>
      <c r="T2801" s="33"/>
    </row>
    <row r="2802" spans="1:20" s="26" customFormat="1" ht="8.25" customHeight="1">
      <c r="A2802" s="5">
        <v>163</v>
      </c>
      <c r="B2802" s="13" t="s">
        <v>3495</v>
      </c>
      <c r="C2802" s="13" t="s">
        <v>3531</v>
      </c>
      <c r="D2802" s="14" t="s">
        <v>434</v>
      </c>
      <c r="E2802" s="15" t="s">
        <v>3472</v>
      </c>
      <c r="F2802" s="7">
        <v>0</v>
      </c>
      <c r="G2802" s="7">
        <v>10</v>
      </c>
      <c r="H2802" s="7">
        <v>0</v>
      </c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31">
        <f t="shared" si="43"/>
        <v>10</v>
      </c>
      <c r="T2802" s="33"/>
    </row>
    <row r="2803" spans="1:20" s="26" customFormat="1" ht="8.25" customHeight="1">
      <c r="A2803" s="5">
        <v>163</v>
      </c>
      <c r="B2803" s="13" t="s">
        <v>3850</v>
      </c>
      <c r="C2803" s="13" t="s">
        <v>3851</v>
      </c>
      <c r="D2803" s="14" t="s">
        <v>434</v>
      </c>
      <c r="E2803" s="15" t="s">
        <v>3756</v>
      </c>
      <c r="F2803" s="7">
        <v>0</v>
      </c>
      <c r="G2803" s="7">
        <v>10</v>
      </c>
      <c r="H2803" s="7">
        <v>0</v>
      </c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31">
        <f t="shared" si="43"/>
        <v>10</v>
      </c>
      <c r="T2803" s="33"/>
    </row>
    <row r="2804" spans="1:20" s="26" customFormat="1" ht="8.25" customHeight="1">
      <c r="A2804" s="5">
        <v>50</v>
      </c>
      <c r="B2804" s="13" t="s">
        <v>5034</v>
      </c>
      <c r="C2804" s="13" t="s">
        <v>5035</v>
      </c>
      <c r="D2804" s="14" t="s">
        <v>434</v>
      </c>
      <c r="E2804" s="15" t="s">
        <v>3756</v>
      </c>
      <c r="F2804" s="7">
        <v>0</v>
      </c>
      <c r="G2804" s="7">
        <v>0</v>
      </c>
      <c r="H2804" s="7">
        <v>37.5</v>
      </c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31">
        <f t="shared" si="43"/>
        <v>37.5</v>
      </c>
      <c r="T2804" s="33"/>
    </row>
    <row r="2805" spans="1:20" s="26" customFormat="1" ht="8.25" customHeight="1">
      <c r="A2805" s="5">
        <v>307</v>
      </c>
      <c r="B2805" s="17" t="s">
        <v>4263</v>
      </c>
      <c r="C2805" s="17" t="s">
        <v>4264</v>
      </c>
      <c r="D2805" s="14" t="s">
        <v>434</v>
      </c>
      <c r="E2805" s="15" t="s">
        <v>4088</v>
      </c>
      <c r="F2805" s="7">
        <v>0</v>
      </c>
      <c r="G2805" s="7">
        <v>2.16</v>
      </c>
      <c r="H2805" s="7">
        <v>0</v>
      </c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31">
        <f t="shared" si="43"/>
        <v>2.16</v>
      </c>
      <c r="T2805" s="33"/>
    </row>
    <row r="2806" spans="1:20" s="26" customFormat="1" ht="8.25" customHeight="1">
      <c r="A2806" s="5">
        <v>46</v>
      </c>
      <c r="B2806" s="13" t="s">
        <v>4407</v>
      </c>
      <c r="C2806" s="13" t="s">
        <v>2287</v>
      </c>
      <c r="D2806" s="14" t="s">
        <v>434</v>
      </c>
      <c r="E2806" s="9" t="s">
        <v>4334</v>
      </c>
      <c r="F2806" s="7">
        <v>0</v>
      </c>
      <c r="G2806" s="7">
        <v>10</v>
      </c>
      <c r="H2806" s="7">
        <v>8.1</v>
      </c>
      <c r="I2806" s="7"/>
      <c r="J2806" s="7"/>
      <c r="K2806" s="7"/>
      <c r="L2806" s="7"/>
      <c r="M2806" s="7"/>
      <c r="N2806" s="7"/>
      <c r="O2806" s="7"/>
      <c r="P2806" s="7"/>
      <c r="Q2806" s="7">
        <v>18.14</v>
      </c>
      <c r="R2806" s="7"/>
      <c r="S2806" s="31">
        <f t="shared" si="43"/>
        <v>36.24</v>
      </c>
      <c r="T2806" s="33"/>
    </row>
    <row r="2807" spans="1:20" s="26" customFormat="1" ht="8.25" customHeight="1">
      <c r="A2807" s="5">
        <v>73</v>
      </c>
      <c r="B2807" s="13" t="s">
        <v>5041</v>
      </c>
      <c r="C2807" s="13" t="s">
        <v>5042</v>
      </c>
      <c r="D2807" s="14" t="s">
        <v>434</v>
      </c>
      <c r="E2807" s="15" t="s">
        <v>4334</v>
      </c>
      <c r="F2807" s="7">
        <v>0</v>
      </c>
      <c r="G2807" s="7">
        <v>0</v>
      </c>
      <c r="H2807" s="7">
        <v>22.5</v>
      </c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31">
        <f t="shared" si="43"/>
        <v>22.5</v>
      </c>
      <c r="T2807" s="33"/>
    </row>
    <row r="2808" spans="1:20" s="26" customFormat="1" ht="8.25" customHeight="1">
      <c r="A2808" s="5">
        <v>219</v>
      </c>
      <c r="B2808" s="13" t="s">
        <v>355</v>
      </c>
      <c r="C2808" s="13" t="s">
        <v>520</v>
      </c>
      <c r="D2808" s="14" t="s">
        <v>521</v>
      </c>
      <c r="E2808" s="15" t="s">
        <v>342</v>
      </c>
      <c r="F2808" s="7">
        <v>0</v>
      </c>
      <c r="G2808" s="7">
        <v>3.78</v>
      </c>
      <c r="H2808" s="7">
        <v>0</v>
      </c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31">
        <f t="shared" si="43"/>
        <v>3.78</v>
      </c>
      <c r="T2808" s="32"/>
    </row>
    <row r="2809" spans="1:20" s="26" customFormat="1" ht="8.25" customHeight="1">
      <c r="A2809" s="5">
        <v>313</v>
      </c>
      <c r="B2809" s="13" t="s">
        <v>355</v>
      </c>
      <c r="C2809" s="13" t="s">
        <v>520</v>
      </c>
      <c r="D2809" s="14" t="s">
        <v>521</v>
      </c>
      <c r="E2809" s="15" t="s">
        <v>665</v>
      </c>
      <c r="F2809" s="7">
        <v>2.7</v>
      </c>
      <c r="G2809" s="7">
        <v>0</v>
      </c>
      <c r="H2809" s="7">
        <v>0</v>
      </c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31">
        <f t="shared" si="43"/>
        <v>2.7</v>
      </c>
      <c r="T2809" s="32"/>
    </row>
    <row r="2810" spans="1:20" s="26" customFormat="1" ht="8.25" customHeight="1">
      <c r="A2810" s="5">
        <v>313</v>
      </c>
      <c r="B2810" s="13" t="s">
        <v>367</v>
      </c>
      <c r="C2810" s="13" t="s">
        <v>1141</v>
      </c>
      <c r="D2810" s="14" t="s">
        <v>521</v>
      </c>
      <c r="E2810" s="15" t="s">
        <v>949</v>
      </c>
      <c r="F2810" s="7">
        <v>2.7</v>
      </c>
      <c r="G2810" s="7">
        <v>0</v>
      </c>
      <c r="H2810" s="7">
        <v>0</v>
      </c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31">
        <f t="shared" si="43"/>
        <v>2.7</v>
      </c>
      <c r="T2810" s="32"/>
    </row>
    <row r="2811" spans="1:20" s="26" customFormat="1" ht="8.25" customHeight="1">
      <c r="A2811" s="5">
        <v>335</v>
      </c>
      <c r="B2811" s="13" t="s">
        <v>2743</v>
      </c>
      <c r="C2811" s="13" t="s">
        <v>2674</v>
      </c>
      <c r="D2811" s="14" t="s">
        <v>521</v>
      </c>
      <c r="E2811" s="15" t="s">
        <v>2520</v>
      </c>
      <c r="F2811" s="7">
        <v>2.7</v>
      </c>
      <c r="G2811" s="7">
        <v>0</v>
      </c>
      <c r="H2811" s="7">
        <v>0</v>
      </c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31">
        <f t="shared" si="43"/>
        <v>2.7</v>
      </c>
      <c r="T2811" s="33"/>
    </row>
    <row r="2812" spans="1:20" s="26" customFormat="1" ht="8.25" customHeight="1">
      <c r="A2812" s="5">
        <v>136</v>
      </c>
      <c r="B2812" s="13" t="s">
        <v>2606</v>
      </c>
      <c r="C2812" s="13" t="s">
        <v>2607</v>
      </c>
      <c r="D2812" s="14" t="s">
        <v>521</v>
      </c>
      <c r="E2812" s="15" t="s">
        <v>2520</v>
      </c>
      <c r="F2812" s="7">
        <v>2.7</v>
      </c>
      <c r="G2812" s="7">
        <v>7.09</v>
      </c>
      <c r="H2812" s="7">
        <v>0</v>
      </c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31">
        <f t="shared" si="43"/>
        <v>9.79</v>
      </c>
      <c r="T2812" s="33"/>
    </row>
    <row r="2813" spans="1:20" s="26" customFormat="1" ht="8.25" customHeight="1">
      <c r="A2813" s="5">
        <v>335</v>
      </c>
      <c r="B2813" s="13" t="s">
        <v>3059</v>
      </c>
      <c r="C2813" s="13" t="s">
        <v>3060</v>
      </c>
      <c r="D2813" s="14" t="s">
        <v>521</v>
      </c>
      <c r="E2813" s="15" t="s">
        <v>2869</v>
      </c>
      <c r="F2813" s="7">
        <v>2.7</v>
      </c>
      <c r="G2813" s="7">
        <v>0</v>
      </c>
      <c r="H2813" s="7">
        <v>0</v>
      </c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31">
        <f t="shared" si="43"/>
        <v>2.7</v>
      </c>
      <c r="T2813" s="33"/>
    </row>
    <row r="2814" spans="1:20" s="26" customFormat="1" ht="8.25" customHeight="1">
      <c r="A2814" s="5">
        <v>137</v>
      </c>
      <c r="B2814" s="13" t="s">
        <v>3240</v>
      </c>
      <c r="C2814" s="13" t="s">
        <v>3241</v>
      </c>
      <c r="D2814" s="14" t="s">
        <v>521</v>
      </c>
      <c r="E2814" s="15" t="s">
        <v>3162</v>
      </c>
      <c r="F2814" s="7">
        <v>2.7</v>
      </c>
      <c r="G2814" s="7">
        <v>8.995000000000001</v>
      </c>
      <c r="H2814" s="7">
        <v>0</v>
      </c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31">
        <f t="shared" si="43"/>
        <v>11.695</v>
      </c>
      <c r="T2814" s="33"/>
    </row>
    <row r="2815" spans="1:20" s="26" customFormat="1" ht="8.25" customHeight="1">
      <c r="A2815" s="5">
        <v>371</v>
      </c>
      <c r="B2815" s="13" t="s">
        <v>3648</v>
      </c>
      <c r="C2815" s="13" t="s">
        <v>2674</v>
      </c>
      <c r="D2815" s="14" t="s">
        <v>521</v>
      </c>
      <c r="E2815" s="15" t="s">
        <v>3472</v>
      </c>
      <c r="F2815" s="7">
        <v>2.7</v>
      </c>
      <c r="G2815" s="7">
        <v>0</v>
      </c>
      <c r="H2815" s="7">
        <v>0</v>
      </c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31">
        <f t="shared" si="43"/>
        <v>2.7</v>
      </c>
      <c r="T2815" s="33"/>
    </row>
    <row r="2816" spans="1:20" s="26" customFormat="1" ht="8.25" customHeight="1">
      <c r="A2816" s="5">
        <v>94</v>
      </c>
      <c r="B2816" s="17" t="s">
        <v>3801</v>
      </c>
      <c r="C2816" s="17" t="s">
        <v>3802</v>
      </c>
      <c r="D2816" s="14" t="s">
        <v>521</v>
      </c>
      <c r="E2816" s="15" t="s">
        <v>3756</v>
      </c>
      <c r="F2816" s="7">
        <v>10.2</v>
      </c>
      <c r="G2816" s="7">
        <v>8.995000000000001</v>
      </c>
      <c r="H2816" s="7">
        <v>0</v>
      </c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31">
        <f t="shared" si="43"/>
        <v>19.195</v>
      </c>
      <c r="T2816" s="33"/>
    </row>
    <row r="2817" spans="1:20" s="26" customFormat="1" ht="8.25" customHeight="1">
      <c r="A2817" s="5">
        <v>115</v>
      </c>
      <c r="B2817" s="13" t="s">
        <v>3240</v>
      </c>
      <c r="C2817" s="13" t="s">
        <v>3241</v>
      </c>
      <c r="D2817" s="14" t="s">
        <v>521</v>
      </c>
      <c r="E2817" s="15" t="s">
        <v>3756</v>
      </c>
      <c r="F2817" s="7">
        <v>0</v>
      </c>
      <c r="G2817" s="7">
        <v>9</v>
      </c>
      <c r="H2817" s="7">
        <v>5.5575</v>
      </c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31">
        <f t="shared" si="43"/>
        <v>14.557500000000001</v>
      </c>
      <c r="T2817" s="33"/>
    </row>
    <row r="2818" spans="1:20" s="26" customFormat="1" ht="8.25" customHeight="1">
      <c r="A2818" s="5">
        <v>55</v>
      </c>
      <c r="B2818" s="13" t="s">
        <v>3801</v>
      </c>
      <c r="C2818" s="13" t="s">
        <v>3802</v>
      </c>
      <c r="D2818" s="14" t="s">
        <v>521</v>
      </c>
      <c r="E2818" s="15" t="s">
        <v>4334</v>
      </c>
      <c r="F2818" s="7">
        <v>0</v>
      </c>
      <c r="G2818" s="7">
        <v>15</v>
      </c>
      <c r="H2818" s="7">
        <v>11.34</v>
      </c>
      <c r="I2818" s="7">
        <v>4.32</v>
      </c>
      <c r="J2818" s="7"/>
      <c r="K2818" s="7"/>
      <c r="L2818" s="7"/>
      <c r="M2818" s="7"/>
      <c r="N2818" s="7"/>
      <c r="O2818" s="7"/>
      <c r="P2818" s="7"/>
      <c r="Q2818" s="7"/>
      <c r="R2818" s="7"/>
      <c r="S2818" s="31">
        <f aca="true" t="shared" si="44" ref="S2818:S2881">SUM(F2818:R2818)</f>
        <v>30.66</v>
      </c>
      <c r="T2818" s="33"/>
    </row>
    <row r="2819" spans="1:20" s="26" customFormat="1" ht="8.25" customHeight="1">
      <c r="A2819" s="12">
        <v>86</v>
      </c>
      <c r="B2819" s="13" t="s">
        <v>77</v>
      </c>
      <c r="C2819" s="13" t="s">
        <v>78</v>
      </c>
      <c r="D2819" s="14" t="s">
        <v>79</v>
      </c>
      <c r="E2819" s="15" t="s">
        <v>9</v>
      </c>
      <c r="F2819" s="7">
        <v>10.2</v>
      </c>
      <c r="G2819" s="7">
        <v>7.56</v>
      </c>
      <c r="H2819" s="7">
        <v>0</v>
      </c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31">
        <f t="shared" si="44"/>
        <v>17.759999999999998</v>
      </c>
      <c r="T2819" s="32"/>
    </row>
    <row r="2820" spans="1:20" s="26" customFormat="1" ht="8.25" customHeight="1">
      <c r="A2820" s="12">
        <v>145</v>
      </c>
      <c r="B2820" s="13" t="s">
        <v>138</v>
      </c>
      <c r="C2820" s="13" t="s">
        <v>139</v>
      </c>
      <c r="D2820" s="14" t="s">
        <v>79</v>
      </c>
      <c r="E2820" s="15" t="s">
        <v>9</v>
      </c>
      <c r="F2820" s="7">
        <v>0</v>
      </c>
      <c r="G2820" s="7">
        <v>0</v>
      </c>
      <c r="H2820" s="7">
        <v>8.100000000000001</v>
      </c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31">
        <f t="shared" si="44"/>
        <v>8.100000000000001</v>
      </c>
      <c r="T2820" s="32"/>
    </row>
    <row r="2821" spans="1:20" s="26" customFormat="1" ht="8.25" customHeight="1">
      <c r="A2821" s="12">
        <v>184</v>
      </c>
      <c r="B2821" s="17" t="s">
        <v>190</v>
      </c>
      <c r="C2821" s="17" t="s">
        <v>191</v>
      </c>
      <c r="D2821" s="14" t="s">
        <v>79</v>
      </c>
      <c r="E2821" s="15" t="s">
        <v>9</v>
      </c>
      <c r="F2821" s="7">
        <v>5.200000000000001</v>
      </c>
      <c r="G2821" s="7">
        <v>0</v>
      </c>
      <c r="H2821" s="7">
        <v>0</v>
      </c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31">
        <f t="shared" si="44"/>
        <v>5.200000000000001</v>
      </c>
      <c r="T2821" s="32"/>
    </row>
    <row r="2822" spans="1:20" s="26" customFormat="1" ht="8.25" customHeight="1">
      <c r="A2822" s="12">
        <v>243</v>
      </c>
      <c r="B2822" s="17" t="s">
        <v>232</v>
      </c>
      <c r="C2822" s="17" t="s">
        <v>233</v>
      </c>
      <c r="D2822" s="14" t="s">
        <v>79</v>
      </c>
      <c r="E2822" s="15" t="s">
        <v>9</v>
      </c>
      <c r="F2822" s="7">
        <v>0</v>
      </c>
      <c r="G2822" s="7">
        <v>0</v>
      </c>
      <c r="H2822" s="7">
        <v>3.24</v>
      </c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31">
        <f t="shared" si="44"/>
        <v>3.24</v>
      </c>
      <c r="T2822" s="32"/>
    </row>
    <row r="2823" spans="1:20" s="26" customFormat="1" ht="8.25" customHeight="1">
      <c r="A2823" s="5">
        <v>190</v>
      </c>
      <c r="B2823" s="13" t="s">
        <v>497</v>
      </c>
      <c r="C2823" s="13" t="s">
        <v>498</v>
      </c>
      <c r="D2823" s="14" t="s">
        <v>79</v>
      </c>
      <c r="E2823" s="15" t="s">
        <v>342</v>
      </c>
      <c r="F2823" s="7">
        <v>0</v>
      </c>
      <c r="G2823" s="7">
        <v>5</v>
      </c>
      <c r="H2823" s="7">
        <v>0</v>
      </c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31">
        <f t="shared" si="44"/>
        <v>5</v>
      </c>
      <c r="T2823" s="32"/>
    </row>
    <row r="2824" spans="1:20" s="26" customFormat="1" ht="8.25" customHeight="1">
      <c r="A2824" s="5">
        <v>1</v>
      </c>
      <c r="B2824" s="17" t="s">
        <v>351</v>
      </c>
      <c r="C2824" s="17" t="s">
        <v>352</v>
      </c>
      <c r="D2824" s="14" t="s">
        <v>79</v>
      </c>
      <c r="E2824" s="15" t="s">
        <v>342</v>
      </c>
      <c r="F2824" s="7">
        <v>13.5</v>
      </c>
      <c r="G2824" s="7">
        <v>35.795</v>
      </c>
      <c r="H2824" s="7">
        <v>40.5</v>
      </c>
      <c r="I2824" s="7">
        <v>20</v>
      </c>
      <c r="J2824" s="7"/>
      <c r="K2824" s="7"/>
      <c r="L2824" s="7"/>
      <c r="M2824" s="7"/>
      <c r="N2824" s="7"/>
      <c r="O2824" s="7"/>
      <c r="P2824" s="7"/>
      <c r="Q2824" s="7">
        <v>120</v>
      </c>
      <c r="R2824" s="7"/>
      <c r="S2824" s="31">
        <f t="shared" si="44"/>
        <v>229.79500000000002</v>
      </c>
      <c r="T2824" s="32"/>
    </row>
    <row r="2825" spans="1:20" s="26" customFormat="1" ht="8.25" customHeight="1">
      <c r="A2825" s="5">
        <v>281</v>
      </c>
      <c r="B2825" s="13" t="s">
        <v>830</v>
      </c>
      <c r="C2825" s="13" t="s">
        <v>831</v>
      </c>
      <c r="D2825" s="14" t="s">
        <v>79</v>
      </c>
      <c r="E2825" s="15" t="s">
        <v>665</v>
      </c>
      <c r="F2825" s="7">
        <v>0</v>
      </c>
      <c r="G2825" s="7">
        <v>0</v>
      </c>
      <c r="H2825" s="7">
        <v>3.24</v>
      </c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31">
        <f t="shared" si="44"/>
        <v>3.24</v>
      </c>
      <c r="T2825" s="32"/>
    </row>
    <row r="2826" spans="1:20" s="26" customFormat="1" ht="8.25" customHeight="1">
      <c r="A2826" s="5">
        <v>20</v>
      </c>
      <c r="B2826" s="13" t="s">
        <v>674</v>
      </c>
      <c r="C2826" s="13" t="s">
        <v>675</v>
      </c>
      <c r="D2826" s="14" t="s">
        <v>79</v>
      </c>
      <c r="E2826" s="15" t="s">
        <v>665</v>
      </c>
      <c r="F2826" s="7">
        <v>16.699999999999996</v>
      </c>
      <c r="G2826" s="7">
        <v>5</v>
      </c>
      <c r="H2826" s="7">
        <v>8.100000000000001</v>
      </c>
      <c r="I2826" s="7"/>
      <c r="J2826" s="7"/>
      <c r="K2826" s="7"/>
      <c r="L2826" s="7"/>
      <c r="M2826" s="7"/>
      <c r="N2826" s="7"/>
      <c r="O2826" s="7"/>
      <c r="P2826" s="7"/>
      <c r="Q2826" s="7">
        <v>25.92</v>
      </c>
      <c r="R2826" s="7"/>
      <c r="S2826" s="31">
        <f t="shared" si="44"/>
        <v>55.72</v>
      </c>
      <c r="T2826" s="32"/>
    </row>
    <row r="2827" spans="1:20" s="26" customFormat="1" ht="8.25" customHeight="1">
      <c r="A2827" s="5">
        <v>49</v>
      </c>
      <c r="B2827" s="13" t="s">
        <v>975</v>
      </c>
      <c r="C2827" s="13" t="s">
        <v>976</v>
      </c>
      <c r="D2827" s="14" t="s">
        <v>79</v>
      </c>
      <c r="E2827" s="15" t="s">
        <v>949</v>
      </c>
      <c r="F2827" s="7">
        <v>7.2</v>
      </c>
      <c r="G2827" s="7">
        <v>25</v>
      </c>
      <c r="H2827" s="7">
        <v>5.5575</v>
      </c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31">
        <f t="shared" si="44"/>
        <v>37.7575</v>
      </c>
      <c r="T2827" s="32"/>
    </row>
    <row r="2828" spans="1:20" s="26" customFormat="1" ht="8.25" customHeight="1">
      <c r="A2828" s="5">
        <v>133</v>
      </c>
      <c r="B2828" s="13" t="s">
        <v>1084</v>
      </c>
      <c r="C2828" s="13" t="s">
        <v>1085</v>
      </c>
      <c r="D2828" s="14" t="s">
        <v>79</v>
      </c>
      <c r="E2828" s="15" t="s">
        <v>949</v>
      </c>
      <c r="F2828" s="7">
        <v>0</v>
      </c>
      <c r="G2828" s="7">
        <v>5</v>
      </c>
      <c r="H2828" s="7">
        <v>4.5</v>
      </c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31">
        <f t="shared" si="44"/>
        <v>9.5</v>
      </c>
      <c r="T2828" s="32"/>
    </row>
    <row r="2829" spans="1:20" s="26" customFormat="1" ht="8.25" customHeight="1">
      <c r="A2829" s="5">
        <v>90</v>
      </c>
      <c r="B2829" s="13" t="s">
        <v>1272</v>
      </c>
      <c r="C2829" s="13" t="s">
        <v>1273</v>
      </c>
      <c r="D2829" s="14" t="s">
        <v>79</v>
      </c>
      <c r="E2829" s="15" t="s">
        <v>1227</v>
      </c>
      <c r="F2829" s="7">
        <v>16.5</v>
      </c>
      <c r="G2829" s="7">
        <v>0</v>
      </c>
      <c r="H2829" s="7">
        <v>0</v>
      </c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31">
        <f t="shared" si="44"/>
        <v>16.5</v>
      </c>
      <c r="T2829" s="32"/>
    </row>
    <row r="2830" spans="1:20" s="26" customFormat="1" ht="8.25" customHeight="1">
      <c r="A2830" s="5">
        <v>26</v>
      </c>
      <c r="B2830" s="13" t="s">
        <v>975</v>
      </c>
      <c r="C2830" s="13" t="s">
        <v>976</v>
      </c>
      <c r="D2830" s="14" t="s">
        <v>79</v>
      </c>
      <c r="E2830" s="15" t="s">
        <v>1227</v>
      </c>
      <c r="F2830" s="7">
        <v>0</v>
      </c>
      <c r="G2830" s="7">
        <v>35</v>
      </c>
      <c r="H2830" s="7">
        <v>0</v>
      </c>
      <c r="I2830" s="7"/>
      <c r="J2830" s="7"/>
      <c r="K2830" s="7"/>
      <c r="L2830" s="7"/>
      <c r="M2830" s="7"/>
      <c r="N2830" s="7"/>
      <c r="O2830" s="7"/>
      <c r="P2830" s="7"/>
      <c r="Q2830" s="7">
        <v>18.14</v>
      </c>
      <c r="R2830" s="7"/>
      <c r="S2830" s="31">
        <f t="shared" si="44"/>
        <v>53.14</v>
      </c>
      <c r="T2830" s="32"/>
    </row>
    <row r="2831" spans="1:20" s="26" customFormat="1" ht="8.25" customHeight="1">
      <c r="A2831" s="5">
        <v>219</v>
      </c>
      <c r="B2831" s="13" t="s">
        <v>1647</v>
      </c>
      <c r="C2831" s="13" t="s">
        <v>1272</v>
      </c>
      <c r="D2831" s="14" t="s">
        <v>79</v>
      </c>
      <c r="E2831" s="15" t="s">
        <v>1521</v>
      </c>
      <c r="F2831" s="7">
        <v>0</v>
      </c>
      <c r="G2831" s="7">
        <v>5</v>
      </c>
      <c r="H2831" s="7">
        <v>0</v>
      </c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31">
        <f t="shared" si="44"/>
        <v>5</v>
      </c>
      <c r="T2831" s="32"/>
    </row>
    <row r="2832" spans="1:20" s="26" customFormat="1" ht="8.25" customHeight="1">
      <c r="A2832" s="12">
        <v>90</v>
      </c>
      <c r="B2832" s="13" t="s">
        <v>1829</v>
      </c>
      <c r="C2832" s="13" t="s">
        <v>1830</v>
      </c>
      <c r="D2832" s="14" t="s">
        <v>79</v>
      </c>
      <c r="E2832" s="15" t="s">
        <v>1792</v>
      </c>
      <c r="F2832" s="7">
        <v>13.5</v>
      </c>
      <c r="G2832" s="7">
        <v>0</v>
      </c>
      <c r="H2832" s="7">
        <v>0</v>
      </c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31">
        <f t="shared" si="44"/>
        <v>13.5</v>
      </c>
      <c r="T2832" s="32"/>
    </row>
    <row r="2833" spans="1:20" s="26" customFormat="1" ht="8.25" customHeight="1">
      <c r="A2833" s="5">
        <v>12</v>
      </c>
      <c r="B2833" s="13" t="s">
        <v>2155</v>
      </c>
      <c r="C2833" s="13" t="s">
        <v>2156</v>
      </c>
      <c r="D2833" s="14" t="s">
        <v>79</v>
      </c>
      <c r="E2833" s="15" t="s">
        <v>2157</v>
      </c>
      <c r="F2833" s="7">
        <v>29.5</v>
      </c>
      <c r="G2833" s="7">
        <v>41.8</v>
      </c>
      <c r="H2833" s="7">
        <v>13.5</v>
      </c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31">
        <f t="shared" si="44"/>
        <v>84.8</v>
      </c>
      <c r="T2833" s="33"/>
    </row>
    <row r="2834" spans="1:20" s="26" customFormat="1" ht="8.25" customHeight="1">
      <c r="A2834" s="5">
        <v>313</v>
      </c>
      <c r="B2834" s="13" t="s">
        <v>2362</v>
      </c>
      <c r="C2834" s="13" t="s">
        <v>2363</v>
      </c>
      <c r="D2834" s="14" t="s">
        <v>79</v>
      </c>
      <c r="E2834" s="15" t="s">
        <v>2157</v>
      </c>
      <c r="F2834" s="7">
        <v>0</v>
      </c>
      <c r="G2834" s="7">
        <v>0</v>
      </c>
      <c r="H2834" s="7">
        <v>3.24</v>
      </c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31">
        <f t="shared" si="44"/>
        <v>3.24</v>
      </c>
      <c r="T2834" s="33"/>
    </row>
    <row r="2835" spans="1:20" s="26" customFormat="1" ht="8.25" customHeight="1">
      <c r="A2835" s="5">
        <v>20</v>
      </c>
      <c r="B2835" s="13" t="s">
        <v>2184</v>
      </c>
      <c r="C2835" s="13" t="s">
        <v>2185</v>
      </c>
      <c r="D2835" s="14" t="s">
        <v>79</v>
      </c>
      <c r="E2835" s="15" t="s">
        <v>5454</v>
      </c>
      <c r="F2835" s="7">
        <v>2.7900000000000005</v>
      </c>
      <c r="G2835" s="7">
        <v>23</v>
      </c>
      <c r="H2835" s="7">
        <v>0</v>
      </c>
      <c r="I2835" s="7"/>
      <c r="J2835" s="7"/>
      <c r="K2835" s="7"/>
      <c r="L2835" s="7"/>
      <c r="M2835" s="7"/>
      <c r="N2835" s="7"/>
      <c r="O2835" s="7"/>
      <c r="P2835" s="7"/>
      <c r="Q2835" s="7">
        <v>43.2</v>
      </c>
      <c r="R2835" s="7"/>
      <c r="S2835" s="31">
        <f t="shared" si="44"/>
        <v>68.99000000000001</v>
      </c>
      <c r="T2835" s="33"/>
    </row>
    <row r="2836" spans="1:20" s="26" customFormat="1" ht="8.25" customHeight="1">
      <c r="A2836" s="5">
        <v>4</v>
      </c>
      <c r="B2836" s="13" t="s">
        <v>2521</v>
      </c>
      <c r="C2836" s="13" t="s">
        <v>2522</v>
      </c>
      <c r="D2836" s="14" t="s">
        <v>79</v>
      </c>
      <c r="E2836" s="15" t="s">
        <v>2520</v>
      </c>
      <c r="F2836" s="7">
        <v>20</v>
      </c>
      <c r="G2836" s="7">
        <v>40.29</v>
      </c>
      <c r="H2836" s="7">
        <v>38.7</v>
      </c>
      <c r="I2836" s="7"/>
      <c r="J2836" s="7"/>
      <c r="K2836" s="7"/>
      <c r="L2836" s="7"/>
      <c r="M2836" s="7"/>
      <c r="N2836" s="7"/>
      <c r="O2836" s="7"/>
      <c r="P2836" s="7"/>
      <c r="Q2836" s="7">
        <v>18.14</v>
      </c>
      <c r="R2836" s="7"/>
      <c r="S2836" s="31">
        <f t="shared" si="44"/>
        <v>117.13000000000001</v>
      </c>
      <c r="T2836" s="33"/>
    </row>
    <row r="2837" spans="1:20" s="26" customFormat="1" ht="8.25" customHeight="1">
      <c r="A2837" s="5">
        <v>90</v>
      </c>
      <c r="B2837" s="13" t="s">
        <v>5308</v>
      </c>
      <c r="C2837" s="13" t="s">
        <v>5309</v>
      </c>
      <c r="D2837" s="14" t="s">
        <v>5136</v>
      </c>
      <c r="E2837" s="15" t="s">
        <v>5258</v>
      </c>
      <c r="F2837" s="7">
        <v>0</v>
      </c>
      <c r="G2837" s="7">
        <v>0</v>
      </c>
      <c r="H2837" s="7">
        <v>0</v>
      </c>
      <c r="I2837" s="7"/>
      <c r="J2837" s="7"/>
      <c r="K2837" s="7"/>
      <c r="L2837" s="7"/>
      <c r="M2837" s="7"/>
      <c r="N2837" s="7"/>
      <c r="O2837" s="7"/>
      <c r="P2837" s="7"/>
      <c r="Q2837" s="7">
        <v>18.14</v>
      </c>
      <c r="R2837" s="7"/>
      <c r="S2837" s="31">
        <f t="shared" si="44"/>
        <v>18.14</v>
      </c>
      <c r="T2837" s="33"/>
    </row>
    <row r="2838" spans="1:20" s="26" customFormat="1" ht="8.25" customHeight="1">
      <c r="A2838" s="5">
        <v>51</v>
      </c>
      <c r="B2838" s="13" t="s">
        <v>2883</v>
      </c>
      <c r="C2838" s="13" t="s">
        <v>2884</v>
      </c>
      <c r="D2838" s="14" t="s">
        <v>79</v>
      </c>
      <c r="E2838" s="15" t="s">
        <v>2869</v>
      </c>
      <c r="F2838" s="7">
        <v>12.7</v>
      </c>
      <c r="G2838" s="7">
        <v>12.599999999999998</v>
      </c>
      <c r="H2838" s="7">
        <v>3.24</v>
      </c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31">
        <f t="shared" si="44"/>
        <v>28.54</v>
      </c>
      <c r="T2838" s="33"/>
    </row>
    <row r="2839" spans="1:20" s="26" customFormat="1" ht="8.25" customHeight="1">
      <c r="A2839" s="5">
        <v>372</v>
      </c>
      <c r="B2839" s="13" t="s">
        <v>3110</v>
      </c>
      <c r="C2839" s="13" t="s">
        <v>2522</v>
      </c>
      <c r="D2839" s="13" t="s">
        <v>79</v>
      </c>
      <c r="E2839" s="15" t="s">
        <v>2869</v>
      </c>
      <c r="F2839" s="7">
        <v>0</v>
      </c>
      <c r="G2839" s="7">
        <v>1.8</v>
      </c>
      <c r="H2839" s="7">
        <v>0</v>
      </c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31">
        <f t="shared" si="44"/>
        <v>1.8</v>
      </c>
      <c r="T2839" s="33"/>
    </row>
    <row r="2840" spans="1:20" s="26" customFormat="1" ht="8.25" customHeight="1">
      <c r="A2840" s="5">
        <v>372</v>
      </c>
      <c r="B2840" s="13" t="s">
        <v>3111</v>
      </c>
      <c r="C2840" s="13" t="s">
        <v>3112</v>
      </c>
      <c r="D2840" s="14" t="s">
        <v>79</v>
      </c>
      <c r="E2840" s="15" t="s">
        <v>2869</v>
      </c>
      <c r="F2840" s="7">
        <v>0</v>
      </c>
      <c r="G2840" s="7">
        <v>1.8</v>
      </c>
      <c r="H2840" s="7">
        <v>0</v>
      </c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31">
        <f t="shared" si="44"/>
        <v>1.8</v>
      </c>
      <c r="T2840" s="33"/>
    </row>
    <row r="2841" spans="1:20" s="26" customFormat="1" ht="8.25" customHeight="1">
      <c r="A2841" s="5">
        <v>90</v>
      </c>
      <c r="B2841" s="13" t="s">
        <v>5134</v>
      </c>
      <c r="C2841" s="13" t="s">
        <v>5135</v>
      </c>
      <c r="D2841" s="14" t="s">
        <v>5136</v>
      </c>
      <c r="E2841" s="15" t="s">
        <v>5137</v>
      </c>
      <c r="F2841" s="7">
        <v>0</v>
      </c>
      <c r="G2841" s="7">
        <v>0</v>
      </c>
      <c r="H2841" s="7">
        <v>0</v>
      </c>
      <c r="I2841" s="7"/>
      <c r="J2841" s="7"/>
      <c r="K2841" s="7"/>
      <c r="L2841" s="7"/>
      <c r="M2841" s="7"/>
      <c r="N2841" s="7"/>
      <c r="O2841" s="7"/>
      <c r="P2841" s="7"/>
      <c r="Q2841" s="7">
        <v>18.14</v>
      </c>
      <c r="R2841" s="7"/>
      <c r="S2841" s="31">
        <f t="shared" si="44"/>
        <v>18.14</v>
      </c>
      <c r="T2841" s="33"/>
    </row>
    <row r="2842" spans="1:20" s="26" customFormat="1" ht="8.25" customHeight="1">
      <c r="A2842" s="5">
        <v>313</v>
      </c>
      <c r="B2842" s="13" t="s">
        <v>3362</v>
      </c>
      <c r="C2842" s="13" t="s">
        <v>3318</v>
      </c>
      <c r="D2842" s="14" t="s">
        <v>79</v>
      </c>
      <c r="E2842" s="15" t="s">
        <v>3162</v>
      </c>
      <c r="F2842" s="7">
        <v>0</v>
      </c>
      <c r="G2842" s="7">
        <v>0</v>
      </c>
      <c r="H2842" s="7">
        <v>3.24</v>
      </c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31">
        <f t="shared" si="44"/>
        <v>3.24</v>
      </c>
      <c r="T2842" s="33"/>
    </row>
    <row r="2843" spans="1:20" s="26" customFormat="1" ht="8.25" customHeight="1">
      <c r="A2843" s="5">
        <v>243</v>
      </c>
      <c r="B2843" s="13" t="s">
        <v>3313</v>
      </c>
      <c r="C2843" s="13" t="s">
        <v>3314</v>
      </c>
      <c r="D2843" s="14" t="s">
        <v>79</v>
      </c>
      <c r="E2843" s="15" t="s">
        <v>3162</v>
      </c>
      <c r="F2843" s="7">
        <v>0</v>
      </c>
      <c r="G2843" s="7">
        <v>5</v>
      </c>
      <c r="H2843" s="7">
        <v>0</v>
      </c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31">
        <f t="shared" si="44"/>
        <v>5</v>
      </c>
      <c r="T2843" s="33"/>
    </row>
    <row r="2844" spans="1:20" s="26" customFormat="1" ht="8.25" customHeight="1">
      <c r="A2844" s="5">
        <v>254</v>
      </c>
      <c r="B2844" s="17" t="s">
        <v>3317</v>
      </c>
      <c r="C2844" s="17" t="s">
        <v>3318</v>
      </c>
      <c r="D2844" s="14" t="s">
        <v>79</v>
      </c>
      <c r="E2844" s="15" t="s">
        <v>3162</v>
      </c>
      <c r="F2844" s="7">
        <v>4.59</v>
      </c>
      <c r="G2844" s="7">
        <v>0</v>
      </c>
      <c r="H2844" s="7">
        <v>0</v>
      </c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31">
        <f t="shared" si="44"/>
        <v>4.59</v>
      </c>
      <c r="T2844" s="33"/>
    </row>
    <row r="2845" spans="1:20" s="26" customFormat="1" ht="8.25" customHeight="1">
      <c r="A2845" s="5">
        <v>63</v>
      </c>
      <c r="B2845" s="13" t="s">
        <v>3493</v>
      </c>
      <c r="C2845" s="13" t="s">
        <v>3494</v>
      </c>
      <c r="D2845" s="14" t="s">
        <v>79</v>
      </c>
      <c r="E2845" s="15" t="s">
        <v>3472</v>
      </c>
      <c r="F2845" s="7">
        <v>9.09</v>
      </c>
      <c r="G2845" s="7">
        <v>21</v>
      </c>
      <c r="H2845" s="7">
        <v>0</v>
      </c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31">
        <f t="shared" si="44"/>
        <v>30.09</v>
      </c>
      <c r="T2845" s="33"/>
    </row>
    <row r="2846" spans="1:20" s="26" customFormat="1" ht="8.25" customHeight="1">
      <c r="A2846" s="5">
        <v>157</v>
      </c>
      <c r="B2846" s="13" t="s">
        <v>3526</v>
      </c>
      <c r="C2846" s="13" t="s">
        <v>3527</v>
      </c>
      <c r="D2846" s="14" t="s">
        <v>79</v>
      </c>
      <c r="E2846" s="15" t="s">
        <v>3472</v>
      </c>
      <c r="F2846" s="7">
        <v>0</v>
      </c>
      <c r="G2846" s="7">
        <v>3</v>
      </c>
      <c r="H2846" s="7">
        <v>8.100000000000001</v>
      </c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31">
        <f t="shared" si="44"/>
        <v>11.100000000000001</v>
      </c>
      <c r="T2846" s="33"/>
    </row>
    <row r="2847" spans="1:20" s="26" customFormat="1" ht="8.25" customHeight="1">
      <c r="A2847" s="5">
        <v>303</v>
      </c>
      <c r="B2847" s="13" t="s">
        <v>3958</v>
      </c>
      <c r="C2847" s="13" t="s">
        <v>3959</v>
      </c>
      <c r="D2847" s="14" t="s">
        <v>79</v>
      </c>
      <c r="E2847" s="15" t="s">
        <v>3756</v>
      </c>
      <c r="F2847" s="7">
        <v>0</v>
      </c>
      <c r="G2847" s="7">
        <v>5</v>
      </c>
      <c r="H2847" s="7">
        <v>0</v>
      </c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31">
        <f t="shared" si="44"/>
        <v>5</v>
      </c>
      <c r="T2847" s="33"/>
    </row>
    <row r="2848" spans="1:20" s="26" customFormat="1" ht="8.25" customHeight="1">
      <c r="A2848" s="5">
        <v>315</v>
      </c>
      <c r="B2848" s="17" t="s">
        <v>4510</v>
      </c>
      <c r="C2848" s="17" t="s">
        <v>4511</v>
      </c>
      <c r="D2848" s="14" t="s">
        <v>79</v>
      </c>
      <c r="E2848" s="15" t="s">
        <v>4334</v>
      </c>
      <c r="F2848" s="7">
        <v>1.89</v>
      </c>
      <c r="G2848" s="7">
        <v>0</v>
      </c>
      <c r="H2848" s="7">
        <v>0</v>
      </c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31">
        <f t="shared" si="44"/>
        <v>1.89</v>
      </c>
      <c r="T2848" s="33"/>
    </row>
    <row r="2849" spans="1:20" s="26" customFormat="1" ht="8.25" customHeight="1">
      <c r="A2849" s="5">
        <v>145</v>
      </c>
      <c r="B2849" s="17" t="s">
        <v>4995</v>
      </c>
      <c r="C2849" s="17" t="s">
        <v>4996</v>
      </c>
      <c r="D2849" s="14" t="s">
        <v>4997</v>
      </c>
      <c r="E2849" s="15" t="s">
        <v>342</v>
      </c>
      <c r="F2849" s="7">
        <v>0</v>
      </c>
      <c r="G2849" s="7">
        <v>0</v>
      </c>
      <c r="H2849" s="7">
        <v>8.1</v>
      </c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31">
        <f t="shared" si="44"/>
        <v>8.1</v>
      </c>
      <c r="T2849" s="32"/>
    </row>
    <row r="2850" spans="1:20" s="26" customFormat="1" ht="8.25" customHeight="1">
      <c r="A2850" s="5">
        <v>164</v>
      </c>
      <c r="B2850" s="17" t="s">
        <v>5015</v>
      </c>
      <c r="C2850" s="17" t="s">
        <v>5016</v>
      </c>
      <c r="D2850" s="14" t="s">
        <v>2078</v>
      </c>
      <c r="E2850" s="15" t="s">
        <v>1521</v>
      </c>
      <c r="F2850" s="7">
        <v>0</v>
      </c>
      <c r="G2850" s="7">
        <v>0</v>
      </c>
      <c r="H2850" s="7">
        <v>8.1</v>
      </c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31">
        <f t="shared" si="44"/>
        <v>8.1</v>
      </c>
      <c r="T2850" s="32"/>
    </row>
    <row r="2851" spans="1:20" s="26" customFormat="1" ht="8.25" customHeight="1">
      <c r="A2851" s="12">
        <v>137</v>
      </c>
      <c r="B2851" s="13" t="s">
        <v>5022</v>
      </c>
      <c r="C2851" s="13" t="s">
        <v>5023</v>
      </c>
      <c r="D2851" s="14" t="s">
        <v>2078</v>
      </c>
      <c r="E2851" s="15" t="s">
        <v>1977</v>
      </c>
      <c r="F2851" s="7">
        <v>0</v>
      </c>
      <c r="G2851" s="7">
        <v>0</v>
      </c>
      <c r="H2851" s="7">
        <v>8.1</v>
      </c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31">
        <f t="shared" si="44"/>
        <v>8.1</v>
      </c>
      <c r="T2851" s="32"/>
    </row>
    <row r="2852" spans="1:20" s="26" customFormat="1" ht="8.25" customHeight="1">
      <c r="A2852" s="12">
        <v>181</v>
      </c>
      <c r="B2852" s="13" t="s">
        <v>2076</v>
      </c>
      <c r="C2852" s="13" t="s">
        <v>2077</v>
      </c>
      <c r="D2852" s="14" t="s">
        <v>2078</v>
      </c>
      <c r="E2852" s="15" t="s">
        <v>1977</v>
      </c>
      <c r="F2852" s="7">
        <v>4.5</v>
      </c>
      <c r="G2852" s="7">
        <v>0</v>
      </c>
      <c r="H2852" s="7">
        <v>0</v>
      </c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31">
        <f t="shared" si="44"/>
        <v>4.5</v>
      </c>
      <c r="T2852" s="32"/>
    </row>
    <row r="2853" spans="1:20" s="26" customFormat="1" ht="8.25" customHeight="1">
      <c r="A2853" s="5">
        <v>198</v>
      </c>
      <c r="B2853" s="17" t="s">
        <v>2644</v>
      </c>
      <c r="C2853" s="17" t="s">
        <v>2645</v>
      </c>
      <c r="D2853" s="14" t="s">
        <v>2078</v>
      </c>
      <c r="E2853" s="15" t="s">
        <v>2520</v>
      </c>
      <c r="F2853" s="7">
        <v>0</v>
      </c>
      <c r="G2853" s="7">
        <v>6</v>
      </c>
      <c r="H2853" s="7">
        <v>0</v>
      </c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31">
        <f t="shared" si="44"/>
        <v>6</v>
      </c>
      <c r="T2853" s="33"/>
    </row>
    <row r="2854" spans="1:20" s="26" customFormat="1" ht="8.25" customHeight="1">
      <c r="A2854" s="5">
        <v>363</v>
      </c>
      <c r="B2854" s="13" t="s">
        <v>3078</v>
      </c>
      <c r="C2854" s="13" t="s">
        <v>3079</v>
      </c>
      <c r="D2854" s="14" t="s">
        <v>2078</v>
      </c>
      <c r="E2854" s="15" t="s">
        <v>2869</v>
      </c>
      <c r="F2854" s="7">
        <v>0</v>
      </c>
      <c r="G2854" s="7">
        <v>2.16</v>
      </c>
      <c r="H2854" s="7">
        <v>0</v>
      </c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31">
        <f t="shared" si="44"/>
        <v>2.16</v>
      </c>
      <c r="T2854" s="33"/>
    </row>
    <row r="2855" spans="1:20" s="26" customFormat="1" ht="8.25" customHeight="1">
      <c r="A2855" s="5">
        <v>363</v>
      </c>
      <c r="B2855" s="13" t="s">
        <v>3406</v>
      </c>
      <c r="C2855" s="13" t="s">
        <v>3407</v>
      </c>
      <c r="D2855" s="14" t="s">
        <v>2078</v>
      </c>
      <c r="E2855" s="15" t="s">
        <v>3162</v>
      </c>
      <c r="F2855" s="7">
        <v>0</v>
      </c>
      <c r="G2855" s="7">
        <v>2.16</v>
      </c>
      <c r="H2855" s="7">
        <v>0</v>
      </c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31">
        <f t="shared" si="44"/>
        <v>2.16</v>
      </c>
      <c r="T2855" s="33"/>
    </row>
    <row r="2856" spans="1:20" s="26" customFormat="1" ht="8.25" customHeight="1">
      <c r="A2856" s="5">
        <v>405</v>
      </c>
      <c r="B2856" s="13" t="s">
        <v>3671</v>
      </c>
      <c r="C2856" s="13" t="s">
        <v>3672</v>
      </c>
      <c r="D2856" s="14" t="s">
        <v>2078</v>
      </c>
      <c r="E2856" s="15" t="s">
        <v>3472</v>
      </c>
      <c r="F2856" s="7">
        <v>0</v>
      </c>
      <c r="G2856" s="7">
        <v>2.16</v>
      </c>
      <c r="H2856" s="7">
        <v>0</v>
      </c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31">
        <f t="shared" si="44"/>
        <v>2.16</v>
      </c>
      <c r="T2856" s="33"/>
    </row>
    <row r="2857" spans="1:20" s="26" customFormat="1" ht="8.25" customHeight="1">
      <c r="A2857" s="5">
        <v>216</v>
      </c>
      <c r="B2857" s="13" t="s">
        <v>5036</v>
      </c>
      <c r="C2857" s="13" t="s">
        <v>5023</v>
      </c>
      <c r="D2857" s="14" t="s">
        <v>2078</v>
      </c>
      <c r="E2857" s="15" t="s">
        <v>3756</v>
      </c>
      <c r="F2857" s="7">
        <v>0</v>
      </c>
      <c r="G2857" s="7">
        <v>0</v>
      </c>
      <c r="H2857" s="7">
        <v>8.1</v>
      </c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31">
        <f t="shared" si="44"/>
        <v>8.1</v>
      </c>
      <c r="T2857" s="33"/>
    </row>
    <row r="2858" spans="1:20" s="26" customFormat="1" ht="8.25" customHeight="1">
      <c r="A2858" s="5">
        <v>216</v>
      </c>
      <c r="B2858" s="13" t="s">
        <v>3078</v>
      </c>
      <c r="C2858" s="13" t="s">
        <v>5040</v>
      </c>
      <c r="D2858" s="14" t="s">
        <v>2078</v>
      </c>
      <c r="E2858" s="15" t="s">
        <v>3756</v>
      </c>
      <c r="F2858" s="7">
        <v>0</v>
      </c>
      <c r="G2858" s="7">
        <v>0</v>
      </c>
      <c r="H2858" s="7">
        <v>8.1</v>
      </c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31">
        <f t="shared" si="44"/>
        <v>8.1</v>
      </c>
      <c r="T2858" s="33"/>
    </row>
    <row r="2859" spans="1:20" s="26" customFormat="1" ht="8.25" customHeight="1">
      <c r="A2859" s="5">
        <v>153</v>
      </c>
      <c r="B2859" s="13" t="s">
        <v>3839</v>
      </c>
      <c r="C2859" s="13" t="s">
        <v>3840</v>
      </c>
      <c r="D2859" s="14" t="s">
        <v>2078</v>
      </c>
      <c r="E2859" s="15" t="s">
        <v>3756</v>
      </c>
      <c r="F2859" s="7">
        <v>2.7</v>
      </c>
      <c r="G2859" s="7">
        <v>9</v>
      </c>
      <c r="H2859" s="7">
        <v>0</v>
      </c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31">
        <f t="shared" si="44"/>
        <v>11.7</v>
      </c>
      <c r="T2859" s="33"/>
    </row>
    <row r="2860" spans="1:20" s="26" customFormat="1" ht="8.25" customHeight="1">
      <c r="A2860" s="5">
        <v>86</v>
      </c>
      <c r="B2860" s="8" t="s">
        <v>4375</v>
      </c>
      <c r="C2860" s="8" t="s">
        <v>4376</v>
      </c>
      <c r="D2860" s="8" t="s">
        <v>2078</v>
      </c>
      <c r="E2860" s="9" t="s">
        <v>4334</v>
      </c>
      <c r="F2860" s="7">
        <v>0</v>
      </c>
      <c r="G2860" s="7">
        <v>15</v>
      </c>
      <c r="H2860" s="7">
        <v>4.5</v>
      </c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31">
        <f t="shared" si="44"/>
        <v>19.5</v>
      </c>
      <c r="T2860" s="33"/>
    </row>
    <row r="2861" spans="1:20" s="26" customFormat="1" ht="8.25" customHeight="1">
      <c r="A2861" s="5">
        <v>279</v>
      </c>
      <c r="B2861" s="13" t="s">
        <v>4488</v>
      </c>
      <c r="C2861" s="13" t="s">
        <v>3839</v>
      </c>
      <c r="D2861" s="14" t="s">
        <v>2078</v>
      </c>
      <c r="E2861" s="15" t="s">
        <v>4334</v>
      </c>
      <c r="F2861" s="7">
        <v>2.7</v>
      </c>
      <c r="G2861" s="7">
        <v>0</v>
      </c>
      <c r="H2861" s="7">
        <v>0</v>
      </c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31">
        <f t="shared" si="44"/>
        <v>2.7</v>
      </c>
      <c r="T2861" s="33"/>
    </row>
    <row r="2862" spans="1:20" s="26" customFormat="1" ht="8.25" customHeight="1">
      <c r="A2862" s="5">
        <v>27</v>
      </c>
      <c r="B2862" s="13" t="s">
        <v>3813</v>
      </c>
      <c r="C2862" s="13" t="s">
        <v>3814</v>
      </c>
      <c r="D2862" s="14" t="s">
        <v>3815</v>
      </c>
      <c r="E2862" s="15" t="s">
        <v>3756</v>
      </c>
      <c r="F2862" s="7">
        <v>2.7</v>
      </c>
      <c r="G2862" s="7">
        <v>8.78</v>
      </c>
      <c r="H2862" s="7">
        <v>4.5</v>
      </c>
      <c r="I2862" s="7">
        <v>12</v>
      </c>
      <c r="J2862" s="7"/>
      <c r="K2862" s="7"/>
      <c r="L2862" s="7"/>
      <c r="M2862" s="7">
        <v>10</v>
      </c>
      <c r="N2862" s="7"/>
      <c r="O2862" s="7"/>
      <c r="P2862" s="7"/>
      <c r="Q2862" s="7">
        <v>18.14</v>
      </c>
      <c r="R2862" s="7"/>
      <c r="S2862" s="31">
        <f t="shared" si="44"/>
        <v>56.120000000000005</v>
      </c>
      <c r="T2862" s="33"/>
    </row>
    <row r="2863" spans="1:20" s="26" customFormat="1" ht="8.25" customHeight="1">
      <c r="A2863" s="12">
        <v>291</v>
      </c>
      <c r="B2863" s="13" t="s">
        <v>2152</v>
      </c>
      <c r="C2863" s="13" t="s">
        <v>2153</v>
      </c>
      <c r="D2863" s="14" t="s">
        <v>2154</v>
      </c>
      <c r="E2863" s="15" t="s">
        <v>1977</v>
      </c>
      <c r="F2863" s="7">
        <v>0.9</v>
      </c>
      <c r="G2863" s="7">
        <v>0</v>
      </c>
      <c r="H2863" s="7">
        <v>0</v>
      </c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31">
        <f t="shared" si="44"/>
        <v>0.9</v>
      </c>
      <c r="T2863" s="32"/>
    </row>
    <row r="2864" spans="1:20" s="26" customFormat="1" ht="8.25" customHeight="1">
      <c r="A2864" s="5">
        <v>335</v>
      </c>
      <c r="B2864" s="13" t="s">
        <v>3389</v>
      </c>
      <c r="C2864" s="13" t="s">
        <v>2450</v>
      </c>
      <c r="D2864" s="14" t="s">
        <v>2154</v>
      </c>
      <c r="E2864" s="15" t="s">
        <v>3162</v>
      </c>
      <c r="F2864" s="7">
        <v>0.9</v>
      </c>
      <c r="G2864" s="7">
        <v>1.8</v>
      </c>
      <c r="H2864" s="7">
        <v>0</v>
      </c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31">
        <f t="shared" si="44"/>
        <v>2.7</v>
      </c>
      <c r="T2864" s="33"/>
    </row>
    <row r="2865" spans="1:20" s="26" customFormat="1" ht="8.25" customHeight="1">
      <c r="A2865" s="12">
        <v>19</v>
      </c>
      <c r="B2865" s="10" t="s">
        <v>213</v>
      </c>
      <c r="C2865" s="10" t="s">
        <v>214</v>
      </c>
      <c r="D2865" s="10" t="s">
        <v>104</v>
      </c>
      <c r="E2865" s="15" t="s">
        <v>5391</v>
      </c>
      <c r="F2865" s="7">
        <v>0</v>
      </c>
      <c r="G2865" s="7">
        <v>10.8</v>
      </c>
      <c r="H2865" s="7">
        <v>2.7</v>
      </c>
      <c r="I2865" s="7"/>
      <c r="J2865" s="7">
        <v>10</v>
      </c>
      <c r="K2865" s="7"/>
      <c r="L2865" s="7"/>
      <c r="M2865" s="7"/>
      <c r="N2865" s="7"/>
      <c r="O2865" s="7"/>
      <c r="P2865" s="7"/>
      <c r="Q2865" s="7">
        <v>43.2</v>
      </c>
      <c r="R2865" s="7"/>
      <c r="S2865" s="31">
        <f t="shared" si="44"/>
        <v>66.7</v>
      </c>
      <c r="T2865" s="32"/>
    </row>
    <row r="2866" spans="1:20" s="26" customFormat="1" ht="8.25" customHeight="1">
      <c r="A2866" s="12">
        <v>68</v>
      </c>
      <c r="B2866" s="13" t="s">
        <v>102</v>
      </c>
      <c r="C2866" s="13" t="s">
        <v>103</v>
      </c>
      <c r="D2866" s="14" t="s">
        <v>104</v>
      </c>
      <c r="E2866" s="15" t="s">
        <v>5461</v>
      </c>
      <c r="F2866" s="7">
        <v>13.4</v>
      </c>
      <c r="G2866" s="7">
        <v>0</v>
      </c>
      <c r="H2866" s="7">
        <v>7.5</v>
      </c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31">
        <f t="shared" si="44"/>
        <v>20.9</v>
      </c>
      <c r="T2866" s="32"/>
    </row>
    <row r="2867" spans="1:20" s="26" customFormat="1" ht="8.25" customHeight="1">
      <c r="A2867" s="5">
        <v>145</v>
      </c>
      <c r="B2867" s="13" t="s">
        <v>460</v>
      </c>
      <c r="C2867" s="13" t="s">
        <v>461</v>
      </c>
      <c r="D2867" s="14" t="s">
        <v>104</v>
      </c>
      <c r="E2867" s="15" t="s">
        <v>342</v>
      </c>
      <c r="F2867" s="7">
        <v>0</v>
      </c>
      <c r="G2867" s="7">
        <v>0</v>
      </c>
      <c r="H2867" s="7">
        <v>8.100000000000001</v>
      </c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31">
        <f t="shared" si="44"/>
        <v>8.100000000000001</v>
      </c>
      <c r="T2867" s="32"/>
    </row>
    <row r="2868" spans="1:20" s="26" customFormat="1" ht="8.25" customHeight="1">
      <c r="A2868" s="5">
        <v>256</v>
      </c>
      <c r="B2868" s="13" t="s">
        <v>480</v>
      </c>
      <c r="C2868" s="13" t="s">
        <v>481</v>
      </c>
      <c r="D2868" s="14" t="s">
        <v>104</v>
      </c>
      <c r="E2868" s="15" t="s">
        <v>342</v>
      </c>
      <c r="F2868" s="7">
        <v>2.7900000000000005</v>
      </c>
      <c r="G2868" s="7">
        <v>0</v>
      </c>
      <c r="H2868" s="7">
        <v>0</v>
      </c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31">
        <f t="shared" si="44"/>
        <v>2.7900000000000005</v>
      </c>
      <c r="T2868" s="32"/>
    </row>
    <row r="2869" spans="1:20" s="26" customFormat="1" ht="8.25" customHeight="1">
      <c r="A2869" s="5">
        <v>158</v>
      </c>
      <c r="B2869" s="13" t="s">
        <v>471</v>
      </c>
      <c r="C2869" s="13" t="s">
        <v>472</v>
      </c>
      <c r="D2869" s="14" t="s">
        <v>104</v>
      </c>
      <c r="E2869" s="15" t="s">
        <v>342</v>
      </c>
      <c r="F2869" s="7">
        <v>6.39</v>
      </c>
      <c r="G2869" s="7">
        <v>0</v>
      </c>
      <c r="H2869" s="7">
        <v>0</v>
      </c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31">
        <f t="shared" si="44"/>
        <v>6.39</v>
      </c>
      <c r="T2869" s="32"/>
    </row>
    <row r="2870" spans="1:20" s="26" customFormat="1" ht="8.25" customHeight="1">
      <c r="A2870" s="5">
        <v>130</v>
      </c>
      <c r="B2870" s="17" t="s">
        <v>4623</v>
      </c>
      <c r="C2870" s="17" t="s">
        <v>4624</v>
      </c>
      <c r="D2870" s="14" t="s">
        <v>4584</v>
      </c>
      <c r="E2870" s="15" t="s">
        <v>665</v>
      </c>
      <c r="F2870" s="7">
        <v>0</v>
      </c>
      <c r="G2870" s="7">
        <v>0</v>
      </c>
      <c r="H2870" s="7">
        <v>0</v>
      </c>
      <c r="I2870" s="7"/>
      <c r="J2870" s="7">
        <v>10</v>
      </c>
      <c r="K2870" s="7"/>
      <c r="L2870" s="7"/>
      <c r="M2870" s="7"/>
      <c r="N2870" s="7"/>
      <c r="O2870" s="7"/>
      <c r="P2870" s="7"/>
      <c r="Q2870" s="7"/>
      <c r="R2870" s="7"/>
      <c r="S2870" s="31">
        <f t="shared" si="44"/>
        <v>10</v>
      </c>
      <c r="T2870" s="32"/>
    </row>
    <row r="2871" spans="1:20" s="26" customFormat="1" ht="8.25" customHeight="1">
      <c r="A2871" s="5">
        <v>164</v>
      </c>
      <c r="B2871" s="13" t="s">
        <v>751</v>
      </c>
      <c r="C2871" s="13" t="s">
        <v>752</v>
      </c>
      <c r="D2871" s="14" t="s">
        <v>104</v>
      </c>
      <c r="E2871" s="15" t="s">
        <v>665</v>
      </c>
      <c r="F2871" s="7">
        <v>7.5</v>
      </c>
      <c r="G2871" s="7">
        <v>0</v>
      </c>
      <c r="H2871" s="7">
        <v>0</v>
      </c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31">
        <f t="shared" si="44"/>
        <v>7.5</v>
      </c>
      <c r="T2871" s="32"/>
    </row>
    <row r="2872" spans="1:20" s="26" customFormat="1" ht="8.25" customHeight="1">
      <c r="A2872" s="5">
        <v>13</v>
      </c>
      <c r="B2872" s="13" t="s">
        <v>480</v>
      </c>
      <c r="C2872" s="13" t="s">
        <v>481</v>
      </c>
      <c r="D2872" s="14" t="s">
        <v>104</v>
      </c>
      <c r="E2872" s="15" t="s">
        <v>5393</v>
      </c>
      <c r="F2872" s="7">
        <v>7.5</v>
      </c>
      <c r="G2872" s="7">
        <v>38.29</v>
      </c>
      <c r="H2872" s="7">
        <v>22.5</v>
      </c>
      <c r="I2872" s="7"/>
      <c r="J2872" s="7">
        <v>3.6</v>
      </c>
      <c r="K2872" s="7"/>
      <c r="L2872" s="7"/>
      <c r="M2872" s="7"/>
      <c r="N2872" s="7"/>
      <c r="O2872" s="7"/>
      <c r="P2872" s="7"/>
      <c r="Q2872" s="7"/>
      <c r="R2872" s="7"/>
      <c r="S2872" s="31">
        <f t="shared" si="44"/>
        <v>71.88999999999999</v>
      </c>
      <c r="T2872" s="32"/>
    </row>
    <row r="2873" spans="1:20" s="26" customFormat="1" ht="8.25" customHeight="1">
      <c r="A2873" s="5">
        <v>161</v>
      </c>
      <c r="B2873" s="13" t="s">
        <v>1054</v>
      </c>
      <c r="C2873" s="13" t="s">
        <v>1055</v>
      </c>
      <c r="D2873" s="14" t="s">
        <v>104</v>
      </c>
      <c r="E2873" s="15" t="s">
        <v>949</v>
      </c>
      <c r="F2873" s="7">
        <v>0</v>
      </c>
      <c r="G2873" s="7">
        <v>0</v>
      </c>
      <c r="H2873" s="7">
        <v>8.100000000000001</v>
      </c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31">
        <f t="shared" si="44"/>
        <v>8.100000000000001</v>
      </c>
      <c r="T2873" s="32"/>
    </row>
    <row r="2874" spans="1:20" s="26" customFormat="1" ht="8.25" customHeight="1">
      <c r="A2874" s="5">
        <v>164</v>
      </c>
      <c r="B2874" s="13" t="s">
        <v>1331</v>
      </c>
      <c r="C2874" s="13" t="s">
        <v>1332</v>
      </c>
      <c r="D2874" s="14" t="s">
        <v>104</v>
      </c>
      <c r="E2874" s="15" t="s">
        <v>1227</v>
      </c>
      <c r="F2874" s="7">
        <v>0</v>
      </c>
      <c r="G2874" s="7">
        <v>0</v>
      </c>
      <c r="H2874" s="7">
        <v>8.100000000000001</v>
      </c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31">
        <f t="shared" si="44"/>
        <v>8.100000000000001</v>
      </c>
      <c r="T2874" s="32"/>
    </row>
    <row r="2875" spans="1:20" s="26" customFormat="1" ht="8.25" customHeight="1">
      <c r="A2875" s="5">
        <v>136</v>
      </c>
      <c r="B2875" s="17" t="s">
        <v>4646</v>
      </c>
      <c r="C2875" s="17" t="s">
        <v>4647</v>
      </c>
      <c r="D2875" s="14" t="s">
        <v>4584</v>
      </c>
      <c r="E2875" s="15" t="s">
        <v>1227</v>
      </c>
      <c r="F2875" s="7">
        <v>0</v>
      </c>
      <c r="G2875" s="7">
        <v>0</v>
      </c>
      <c r="H2875" s="7">
        <v>0</v>
      </c>
      <c r="I2875" s="7"/>
      <c r="J2875" s="7">
        <v>10</v>
      </c>
      <c r="K2875" s="7"/>
      <c r="L2875" s="7"/>
      <c r="M2875" s="7"/>
      <c r="N2875" s="7"/>
      <c r="O2875" s="7"/>
      <c r="P2875" s="7"/>
      <c r="Q2875" s="7"/>
      <c r="R2875" s="7"/>
      <c r="S2875" s="31">
        <f t="shared" si="44"/>
        <v>10</v>
      </c>
      <c r="T2875" s="32"/>
    </row>
    <row r="2876" spans="1:20" s="26" customFormat="1" ht="8.25" customHeight="1">
      <c r="A2876" s="5">
        <v>181</v>
      </c>
      <c r="B2876" s="13" t="s">
        <v>1376</v>
      </c>
      <c r="C2876" s="13" t="s">
        <v>1377</v>
      </c>
      <c r="D2876" s="14" t="s">
        <v>104</v>
      </c>
      <c r="E2876" s="15" t="s">
        <v>5396</v>
      </c>
      <c r="F2876" s="7">
        <v>1.89</v>
      </c>
      <c r="G2876" s="7">
        <v>5</v>
      </c>
      <c r="H2876" s="7">
        <v>0</v>
      </c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31">
        <f t="shared" si="44"/>
        <v>6.89</v>
      </c>
      <c r="T2876" s="32"/>
    </row>
    <row r="2877" spans="1:20" s="26" customFormat="1" ht="8.25" customHeight="1">
      <c r="A2877" s="5">
        <v>194</v>
      </c>
      <c r="B2877" s="17" t="s">
        <v>4633</v>
      </c>
      <c r="C2877" s="17" t="s">
        <v>4634</v>
      </c>
      <c r="D2877" s="14" t="s">
        <v>4584</v>
      </c>
      <c r="E2877" s="15" t="s">
        <v>1521</v>
      </c>
      <c r="F2877" s="7">
        <v>0</v>
      </c>
      <c r="G2877" s="7">
        <v>0</v>
      </c>
      <c r="H2877" s="7">
        <v>0</v>
      </c>
      <c r="I2877" s="7"/>
      <c r="J2877" s="7">
        <v>6</v>
      </c>
      <c r="K2877" s="7"/>
      <c r="L2877" s="7"/>
      <c r="M2877" s="7"/>
      <c r="N2877" s="7"/>
      <c r="O2877" s="7"/>
      <c r="P2877" s="7"/>
      <c r="Q2877" s="7"/>
      <c r="R2877" s="7"/>
      <c r="S2877" s="31">
        <f t="shared" si="44"/>
        <v>6</v>
      </c>
      <c r="T2877" s="32"/>
    </row>
    <row r="2878" spans="1:20" s="26" customFormat="1" ht="8.25" customHeight="1">
      <c r="A2878" s="5">
        <v>184</v>
      </c>
      <c r="B2878" s="17" t="s">
        <v>1621</v>
      </c>
      <c r="C2878" s="17" t="s">
        <v>1622</v>
      </c>
      <c r="D2878" s="14" t="s">
        <v>104</v>
      </c>
      <c r="E2878" s="15" t="s">
        <v>1521</v>
      </c>
      <c r="F2878" s="7">
        <v>6.299999999999999</v>
      </c>
      <c r="G2878" s="7">
        <v>0</v>
      </c>
      <c r="H2878" s="7">
        <v>0</v>
      </c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31">
        <f t="shared" si="44"/>
        <v>6.299999999999999</v>
      </c>
      <c r="T2878" s="32"/>
    </row>
    <row r="2879" spans="1:20" s="26" customFormat="1" ht="8.25" customHeight="1">
      <c r="A2879" s="5">
        <v>116</v>
      </c>
      <c r="B2879" s="13" t="s">
        <v>815</v>
      </c>
      <c r="C2879" s="13" t="s">
        <v>1580</v>
      </c>
      <c r="D2879" s="14" t="s">
        <v>104</v>
      </c>
      <c r="E2879" s="15" t="s">
        <v>1521</v>
      </c>
      <c r="F2879" s="7">
        <v>0</v>
      </c>
      <c r="G2879" s="7">
        <v>0</v>
      </c>
      <c r="H2879" s="7">
        <v>13.5</v>
      </c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31">
        <f t="shared" si="44"/>
        <v>13.5</v>
      </c>
      <c r="T2879" s="32"/>
    </row>
    <row r="2880" spans="1:20" s="26" customFormat="1" ht="8.25" customHeight="1">
      <c r="A2880" s="12">
        <v>27</v>
      </c>
      <c r="B2880" s="13" t="s">
        <v>1621</v>
      </c>
      <c r="C2880" s="13" t="s">
        <v>1622</v>
      </c>
      <c r="D2880" s="14" t="s">
        <v>104</v>
      </c>
      <c r="E2880" s="15" t="s">
        <v>5453</v>
      </c>
      <c r="F2880" s="7">
        <v>0</v>
      </c>
      <c r="G2880" s="7">
        <v>45</v>
      </c>
      <c r="H2880" s="7">
        <v>5.5575</v>
      </c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31">
        <f t="shared" si="44"/>
        <v>50.5575</v>
      </c>
      <c r="T2880" s="32"/>
    </row>
    <row r="2881" spans="1:20" s="26" customFormat="1" ht="8.25" customHeight="1">
      <c r="A2881" s="5">
        <v>161</v>
      </c>
      <c r="B2881" s="13" t="s">
        <v>2263</v>
      </c>
      <c r="C2881" s="13" t="s">
        <v>2264</v>
      </c>
      <c r="D2881" s="14" t="s">
        <v>104</v>
      </c>
      <c r="E2881" s="15" t="s">
        <v>2157</v>
      </c>
      <c r="F2881" s="7">
        <v>0</v>
      </c>
      <c r="G2881" s="7">
        <v>0</v>
      </c>
      <c r="H2881" s="7">
        <v>8.100000000000001</v>
      </c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31">
        <f t="shared" si="44"/>
        <v>8.100000000000001</v>
      </c>
      <c r="T2881" s="33"/>
    </row>
    <row r="2882" spans="1:20" s="26" customFormat="1" ht="8.25" customHeight="1">
      <c r="A2882" s="5">
        <v>291</v>
      </c>
      <c r="B2882" s="13" t="s">
        <v>4582</v>
      </c>
      <c r="C2882" s="13" t="s">
        <v>4583</v>
      </c>
      <c r="D2882" s="14" t="s">
        <v>4584</v>
      </c>
      <c r="E2882" s="15" t="s">
        <v>2157</v>
      </c>
      <c r="F2882" s="7">
        <v>0</v>
      </c>
      <c r="G2882" s="7">
        <v>0</v>
      </c>
      <c r="H2882" s="7">
        <v>0</v>
      </c>
      <c r="I2882" s="7"/>
      <c r="J2882" s="7">
        <v>3.6</v>
      </c>
      <c r="K2882" s="7"/>
      <c r="L2882" s="7"/>
      <c r="M2882" s="7"/>
      <c r="N2882" s="7"/>
      <c r="O2882" s="7"/>
      <c r="P2882" s="7"/>
      <c r="Q2882" s="7"/>
      <c r="R2882" s="7"/>
      <c r="S2882" s="31">
        <f aca="true" t="shared" si="45" ref="S2882:S2945">SUM(F2882:R2882)</f>
        <v>3.6</v>
      </c>
      <c r="T2882" s="33"/>
    </row>
    <row r="2883" spans="1:20" s="26" customFormat="1" ht="8.25" customHeight="1">
      <c r="A2883" s="5">
        <v>106</v>
      </c>
      <c r="B2883" s="13" t="s">
        <v>2592</v>
      </c>
      <c r="C2883" s="13" t="s">
        <v>2593</v>
      </c>
      <c r="D2883" s="14" t="s">
        <v>104</v>
      </c>
      <c r="E2883" s="15" t="s">
        <v>2520</v>
      </c>
      <c r="F2883" s="7">
        <v>0</v>
      </c>
      <c r="G2883" s="7">
        <v>0</v>
      </c>
      <c r="H2883" s="7">
        <v>13.5</v>
      </c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31">
        <f t="shared" si="45"/>
        <v>13.5</v>
      </c>
      <c r="T2883" s="33"/>
    </row>
    <row r="2884" spans="1:20" s="26" customFormat="1" ht="8.25" customHeight="1">
      <c r="A2884" s="5">
        <v>8</v>
      </c>
      <c r="B2884" s="13" t="s">
        <v>2867</v>
      </c>
      <c r="C2884" s="13" t="s">
        <v>2868</v>
      </c>
      <c r="D2884" s="14" t="s">
        <v>104</v>
      </c>
      <c r="E2884" s="15" t="s">
        <v>5465</v>
      </c>
      <c r="F2884" s="7">
        <v>7.5</v>
      </c>
      <c r="G2884" s="7">
        <v>39</v>
      </c>
      <c r="H2884" s="7">
        <v>25.200000000000003</v>
      </c>
      <c r="I2884" s="7"/>
      <c r="J2884" s="7">
        <v>6</v>
      </c>
      <c r="K2884" s="7"/>
      <c r="L2884" s="7"/>
      <c r="M2884" s="7"/>
      <c r="N2884" s="7"/>
      <c r="O2884" s="7"/>
      <c r="P2884" s="7"/>
      <c r="Q2884" s="7">
        <v>25.92</v>
      </c>
      <c r="R2884" s="7"/>
      <c r="S2884" s="31">
        <f t="shared" si="45"/>
        <v>103.62</v>
      </c>
      <c r="T2884" s="33"/>
    </row>
    <row r="2885" spans="1:20" s="26" customFormat="1" ht="8.25" customHeight="1">
      <c r="A2885" s="5">
        <v>32</v>
      </c>
      <c r="B2885" s="13" t="s">
        <v>3185</v>
      </c>
      <c r="C2885" s="13" t="s">
        <v>481</v>
      </c>
      <c r="D2885" s="14" t="s">
        <v>104</v>
      </c>
      <c r="E2885" s="15" t="s">
        <v>3162</v>
      </c>
      <c r="F2885" s="7">
        <v>0</v>
      </c>
      <c r="G2885" s="7">
        <v>0</v>
      </c>
      <c r="H2885" s="7">
        <v>37.5</v>
      </c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31">
        <f t="shared" si="45"/>
        <v>37.5</v>
      </c>
      <c r="T2885" s="33"/>
    </row>
    <row r="2886" spans="1:20" s="26" customFormat="1" ht="8.25" customHeight="1">
      <c r="A2886" s="5">
        <v>46</v>
      </c>
      <c r="B2886" s="13" t="s">
        <v>3192</v>
      </c>
      <c r="C2886" s="13" t="s">
        <v>3193</v>
      </c>
      <c r="D2886" s="14" t="s">
        <v>104</v>
      </c>
      <c r="E2886" s="15" t="s">
        <v>3162</v>
      </c>
      <c r="F2886" s="7">
        <v>15</v>
      </c>
      <c r="G2886" s="7">
        <v>15</v>
      </c>
      <c r="H2886" s="7">
        <v>0</v>
      </c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31">
        <f t="shared" si="45"/>
        <v>30</v>
      </c>
      <c r="T2886" s="33"/>
    </row>
    <row r="2887" spans="1:20" s="26" customFormat="1" ht="8.25" customHeight="1">
      <c r="A2887" s="5">
        <v>446</v>
      </c>
      <c r="B2887" s="13" t="s">
        <v>3192</v>
      </c>
      <c r="C2887" s="13" t="s">
        <v>3700</v>
      </c>
      <c r="D2887" s="14" t="s">
        <v>104</v>
      </c>
      <c r="E2887" s="15" t="s">
        <v>3472</v>
      </c>
      <c r="F2887" s="7">
        <v>1.5</v>
      </c>
      <c r="G2887" s="7">
        <v>0</v>
      </c>
      <c r="H2887" s="7">
        <v>0</v>
      </c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31">
        <f t="shared" si="45"/>
        <v>1.5</v>
      </c>
      <c r="T2887" s="33"/>
    </row>
    <row r="2888" spans="1:20" s="26" customFormat="1" ht="8.25" customHeight="1">
      <c r="A2888" s="5">
        <v>13</v>
      </c>
      <c r="B2888" s="17" t="s">
        <v>5070</v>
      </c>
      <c r="C2888" s="17" t="s">
        <v>5069</v>
      </c>
      <c r="D2888" s="14" t="s">
        <v>104</v>
      </c>
      <c r="E2888" s="15" t="s">
        <v>3472</v>
      </c>
      <c r="F2888" s="7">
        <v>12.5</v>
      </c>
      <c r="G2888" s="7">
        <v>15</v>
      </c>
      <c r="H2888" s="7">
        <v>13.5</v>
      </c>
      <c r="I2888" s="7"/>
      <c r="J2888" s="7">
        <v>10</v>
      </c>
      <c r="K2888" s="7"/>
      <c r="L2888" s="7"/>
      <c r="M2888" s="7"/>
      <c r="N2888" s="7"/>
      <c r="O2888" s="7"/>
      <c r="P2888" s="7"/>
      <c r="Q2888" s="7">
        <v>43.2</v>
      </c>
      <c r="R2888" s="7"/>
      <c r="S2888" s="31">
        <f t="shared" si="45"/>
        <v>94.2</v>
      </c>
      <c r="T2888" s="33"/>
    </row>
    <row r="2889" spans="1:20" s="26" customFormat="1" ht="8.25" customHeight="1">
      <c r="A2889" s="5">
        <v>371</v>
      </c>
      <c r="B2889" s="13" t="s">
        <v>4012</v>
      </c>
      <c r="C2889" s="13" t="s">
        <v>4013</v>
      </c>
      <c r="D2889" s="14" t="s">
        <v>104</v>
      </c>
      <c r="E2889" s="15" t="s">
        <v>3756</v>
      </c>
      <c r="F2889" s="7">
        <v>0</v>
      </c>
      <c r="G2889" s="7">
        <v>0</v>
      </c>
      <c r="H2889" s="7">
        <v>2.7</v>
      </c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31">
        <f t="shared" si="45"/>
        <v>2.7</v>
      </c>
      <c r="T2889" s="33"/>
    </row>
    <row r="2890" spans="1:20" s="26" customFormat="1" ht="8.25" customHeight="1">
      <c r="A2890" s="5">
        <v>42</v>
      </c>
      <c r="B2890" s="13" t="s">
        <v>3776</v>
      </c>
      <c r="C2890" s="13" t="s">
        <v>3777</v>
      </c>
      <c r="D2890" s="14" t="s">
        <v>104</v>
      </c>
      <c r="E2890" s="15" t="s">
        <v>3756</v>
      </c>
      <c r="F2890" s="7">
        <v>0</v>
      </c>
      <c r="G2890" s="7">
        <v>0</v>
      </c>
      <c r="H2890" s="7">
        <v>37.5</v>
      </c>
      <c r="I2890" s="7"/>
      <c r="J2890" s="7"/>
      <c r="K2890" s="7"/>
      <c r="L2890" s="7"/>
      <c r="M2890" s="7"/>
      <c r="N2890" s="7"/>
      <c r="O2890" s="7">
        <v>6</v>
      </c>
      <c r="P2890" s="7"/>
      <c r="Q2890" s="7"/>
      <c r="R2890" s="7"/>
      <c r="S2890" s="31">
        <f t="shared" si="45"/>
        <v>43.5</v>
      </c>
      <c r="T2890" s="33"/>
    </row>
    <row r="2891" spans="1:20" ht="8.25" customHeight="1">
      <c r="A2891" s="5">
        <v>64</v>
      </c>
      <c r="B2891" s="13" t="s">
        <v>3285</v>
      </c>
      <c r="C2891" s="13" t="s">
        <v>3482</v>
      </c>
      <c r="D2891" s="14" t="s">
        <v>104</v>
      </c>
      <c r="E2891" s="15" t="s">
        <v>3756</v>
      </c>
      <c r="F2891" s="7">
        <v>6</v>
      </c>
      <c r="G2891" s="7">
        <v>24</v>
      </c>
      <c r="H2891" s="7">
        <v>0</v>
      </c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31">
        <f t="shared" si="45"/>
        <v>30</v>
      </c>
      <c r="T2891" s="33"/>
    </row>
    <row r="2892" spans="1:20" s="26" customFormat="1" ht="8.25" customHeight="1">
      <c r="A2892" s="5">
        <v>16</v>
      </c>
      <c r="B2892" s="13" t="s">
        <v>4138</v>
      </c>
      <c r="C2892" s="13" t="s">
        <v>3482</v>
      </c>
      <c r="D2892" s="14" t="s">
        <v>4584</v>
      </c>
      <c r="E2892" s="15" t="s">
        <v>4088</v>
      </c>
      <c r="F2892" s="7">
        <v>0</v>
      </c>
      <c r="G2892" s="7">
        <v>0</v>
      </c>
      <c r="H2892" s="7">
        <v>10.8</v>
      </c>
      <c r="I2892" s="7"/>
      <c r="J2892" s="7">
        <v>10</v>
      </c>
      <c r="K2892" s="7"/>
      <c r="L2892" s="7"/>
      <c r="M2892" s="7"/>
      <c r="N2892" s="7"/>
      <c r="O2892" s="7"/>
      <c r="P2892" s="7"/>
      <c r="Q2892" s="7">
        <v>43.2</v>
      </c>
      <c r="R2892" s="7"/>
      <c r="S2892" s="31">
        <f t="shared" si="45"/>
        <v>64</v>
      </c>
      <c r="T2892" s="33"/>
    </row>
    <row r="2893" spans="1:20" s="26" customFormat="1" ht="8.25" customHeight="1">
      <c r="A2893" s="5">
        <v>377</v>
      </c>
      <c r="B2893" s="13" t="s">
        <v>4567</v>
      </c>
      <c r="C2893" s="13" t="s">
        <v>4568</v>
      </c>
      <c r="D2893" s="14" t="s">
        <v>104</v>
      </c>
      <c r="E2893" s="15" t="s">
        <v>4334</v>
      </c>
      <c r="F2893" s="7">
        <v>0.9</v>
      </c>
      <c r="G2893" s="7">
        <v>0</v>
      </c>
      <c r="H2893" s="7">
        <v>0</v>
      </c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31">
        <f t="shared" si="45"/>
        <v>0.9</v>
      </c>
      <c r="T2893" s="33"/>
    </row>
    <row r="2894" spans="1:20" s="26" customFormat="1" ht="8.25" customHeight="1">
      <c r="A2894" s="5">
        <v>245</v>
      </c>
      <c r="B2894" s="13" t="s">
        <v>4617</v>
      </c>
      <c r="C2894" s="13" t="s">
        <v>4601</v>
      </c>
      <c r="D2894" s="14" t="s">
        <v>4584</v>
      </c>
      <c r="E2894" s="15" t="s">
        <v>4334</v>
      </c>
      <c r="F2894" s="7">
        <v>0</v>
      </c>
      <c r="G2894" s="7">
        <v>0</v>
      </c>
      <c r="H2894" s="7">
        <v>0</v>
      </c>
      <c r="I2894" s="7"/>
      <c r="J2894" s="7">
        <v>3.6</v>
      </c>
      <c r="K2894" s="7"/>
      <c r="L2894" s="7"/>
      <c r="M2894" s="7"/>
      <c r="N2894" s="7"/>
      <c r="O2894" s="7"/>
      <c r="P2894" s="7"/>
      <c r="Q2894" s="7"/>
      <c r="R2894" s="7"/>
      <c r="S2894" s="31">
        <f t="shared" si="45"/>
        <v>3.6</v>
      </c>
      <c r="T2894" s="33"/>
    </row>
    <row r="2895" spans="1:20" s="26" customFormat="1" ht="8.25" customHeight="1">
      <c r="A2895" s="12">
        <v>324</v>
      </c>
      <c r="B2895" s="13" t="s">
        <v>316</v>
      </c>
      <c r="C2895" s="13" t="s">
        <v>317</v>
      </c>
      <c r="D2895" s="14" t="s">
        <v>12</v>
      </c>
      <c r="E2895" s="15" t="s">
        <v>9</v>
      </c>
      <c r="F2895" s="7">
        <v>1.5</v>
      </c>
      <c r="G2895" s="7">
        <v>0</v>
      </c>
      <c r="H2895" s="7">
        <v>0</v>
      </c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31">
        <f t="shared" si="45"/>
        <v>1.5</v>
      </c>
      <c r="T2895" s="32"/>
    </row>
    <row r="2896" spans="1:20" s="26" customFormat="1" ht="8.25" customHeight="1">
      <c r="A2896" s="12">
        <v>182</v>
      </c>
      <c r="B2896" s="17" t="s">
        <v>176</v>
      </c>
      <c r="C2896" s="17" t="s">
        <v>177</v>
      </c>
      <c r="D2896" s="14" t="s">
        <v>12</v>
      </c>
      <c r="E2896" s="15" t="s">
        <v>9</v>
      </c>
      <c r="F2896" s="7">
        <v>0</v>
      </c>
      <c r="G2896" s="7">
        <v>0</v>
      </c>
      <c r="H2896" s="7">
        <v>5.4</v>
      </c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31">
        <f t="shared" si="45"/>
        <v>5.4</v>
      </c>
      <c r="T2896" s="32"/>
    </row>
    <row r="2897" spans="1:20" s="26" customFormat="1" ht="8.25" customHeight="1">
      <c r="A2897" s="12">
        <v>5</v>
      </c>
      <c r="B2897" s="13" t="s">
        <v>10</v>
      </c>
      <c r="C2897" s="13" t="s">
        <v>11</v>
      </c>
      <c r="D2897" s="14" t="s">
        <v>12</v>
      </c>
      <c r="E2897" s="15" t="s">
        <v>5461</v>
      </c>
      <c r="F2897" s="7">
        <v>22.5</v>
      </c>
      <c r="G2897" s="7">
        <v>39.98</v>
      </c>
      <c r="H2897" s="7">
        <v>33</v>
      </c>
      <c r="I2897" s="7">
        <v>12</v>
      </c>
      <c r="J2897" s="7"/>
      <c r="K2897" s="7"/>
      <c r="L2897" s="7"/>
      <c r="M2897" s="7"/>
      <c r="N2897" s="7"/>
      <c r="O2897" s="7">
        <v>6</v>
      </c>
      <c r="P2897" s="7"/>
      <c r="Q2897" s="7">
        <v>25.92</v>
      </c>
      <c r="R2897" s="7"/>
      <c r="S2897" s="31">
        <f t="shared" si="45"/>
        <v>139.39999999999998</v>
      </c>
      <c r="T2897" s="32"/>
    </row>
    <row r="2898" spans="1:20" s="26" customFormat="1" ht="8.25" customHeight="1">
      <c r="A2898" s="5">
        <v>121</v>
      </c>
      <c r="B2898" s="17" t="s">
        <v>437</v>
      </c>
      <c r="C2898" s="17" t="s">
        <v>438</v>
      </c>
      <c r="D2898" s="14" t="s">
        <v>12</v>
      </c>
      <c r="E2898" s="15" t="s">
        <v>342</v>
      </c>
      <c r="F2898" s="7">
        <v>0</v>
      </c>
      <c r="G2898" s="7">
        <v>4.32</v>
      </c>
      <c r="H2898" s="7">
        <v>5.4</v>
      </c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31">
        <f t="shared" si="45"/>
        <v>9.72</v>
      </c>
      <c r="T2898" s="32"/>
    </row>
    <row r="2899" spans="1:20" s="26" customFormat="1" ht="8.25" customHeight="1">
      <c r="A2899" s="5">
        <v>243</v>
      </c>
      <c r="B2899" s="13" t="s">
        <v>542</v>
      </c>
      <c r="C2899" s="13" t="s">
        <v>543</v>
      </c>
      <c r="D2899" s="14" t="s">
        <v>12</v>
      </c>
      <c r="E2899" s="15" t="s">
        <v>342</v>
      </c>
      <c r="F2899" s="7">
        <v>0</v>
      </c>
      <c r="G2899" s="7">
        <v>0</v>
      </c>
      <c r="H2899" s="7">
        <v>3.24</v>
      </c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31">
        <f t="shared" si="45"/>
        <v>3.24</v>
      </c>
      <c r="T2899" s="32"/>
    </row>
    <row r="2900" spans="1:20" s="26" customFormat="1" ht="8.25" customHeight="1">
      <c r="A2900" s="5">
        <v>243</v>
      </c>
      <c r="B2900" s="13" t="s">
        <v>544</v>
      </c>
      <c r="C2900" s="13" t="s">
        <v>545</v>
      </c>
      <c r="D2900" s="14" t="s">
        <v>12</v>
      </c>
      <c r="E2900" s="15" t="s">
        <v>342</v>
      </c>
      <c r="F2900" s="7">
        <v>0</v>
      </c>
      <c r="G2900" s="7">
        <v>0</v>
      </c>
      <c r="H2900" s="7">
        <v>3.24</v>
      </c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31">
        <f t="shared" si="45"/>
        <v>3.24</v>
      </c>
      <c r="T2900" s="32"/>
    </row>
    <row r="2901" spans="1:20" s="26" customFormat="1" ht="8.25" customHeight="1">
      <c r="A2901" s="5">
        <v>324</v>
      </c>
      <c r="B2901" s="13" t="s">
        <v>633</v>
      </c>
      <c r="C2901" s="13" t="s">
        <v>634</v>
      </c>
      <c r="D2901" s="14" t="s">
        <v>12</v>
      </c>
      <c r="E2901" s="15" t="s">
        <v>342</v>
      </c>
      <c r="F2901" s="7">
        <v>1.5</v>
      </c>
      <c r="G2901" s="7">
        <v>0</v>
      </c>
      <c r="H2901" s="7">
        <v>0</v>
      </c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31">
        <f t="shared" si="45"/>
        <v>1.5</v>
      </c>
      <c r="T2901" s="32"/>
    </row>
    <row r="2902" spans="1:20" s="26" customFormat="1" ht="8.25" customHeight="1">
      <c r="A2902" s="5">
        <v>145</v>
      </c>
      <c r="B2902" s="13" t="s">
        <v>462</v>
      </c>
      <c r="C2902" s="13" t="s">
        <v>463</v>
      </c>
      <c r="D2902" s="14" t="s">
        <v>12</v>
      </c>
      <c r="E2902" s="15" t="s">
        <v>342</v>
      </c>
      <c r="F2902" s="7">
        <v>7.5</v>
      </c>
      <c r="G2902" s="7">
        <v>0</v>
      </c>
      <c r="H2902" s="7">
        <v>0</v>
      </c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31">
        <f t="shared" si="45"/>
        <v>7.5</v>
      </c>
      <c r="T2902" s="32"/>
    </row>
    <row r="2903" spans="1:20" s="26" customFormat="1" ht="8.25" customHeight="1">
      <c r="A2903" s="5">
        <v>281</v>
      </c>
      <c r="B2903" s="13" t="s">
        <v>832</v>
      </c>
      <c r="C2903" s="13" t="s">
        <v>833</v>
      </c>
      <c r="D2903" s="14" t="s">
        <v>12</v>
      </c>
      <c r="E2903" s="15" t="s">
        <v>665</v>
      </c>
      <c r="F2903" s="7">
        <v>0</v>
      </c>
      <c r="G2903" s="7">
        <v>0</v>
      </c>
      <c r="H2903" s="7">
        <v>3.24</v>
      </c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31">
        <f t="shared" si="45"/>
        <v>3.24</v>
      </c>
      <c r="T2903" s="32"/>
    </row>
    <row r="2904" spans="1:20" s="26" customFormat="1" ht="8.25" customHeight="1">
      <c r="A2904" s="5">
        <v>8</v>
      </c>
      <c r="B2904" s="13" t="s">
        <v>633</v>
      </c>
      <c r="C2904" s="13" t="s">
        <v>664</v>
      </c>
      <c r="D2904" s="14" t="s">
        <v>12</v>
      </c>
      <c r="E2904" s="15" t="s">
        <v>665</v>
      </c>
      <c r="F2904" s="7">
        <v>13.099999999999998</v>
      </c>
      <c r="G2904" s="7">
        <v>35.6</v>
      </c>
      <c r="H2904" s="7">
        <v>52.5</v>
      </c>
      <c r="I2904" s="7"/>
      <c r="J2904" s="7"/>
      <c r="K2904" s="7"/>
      <c r="L2904" s="7"/>
      <c r="M2904" s="7"/>
      <c r="N2904" s="7"/>
      <c r="O2904" s="7"/>
      <c r="P2904" s="7"/>
      <c r="Q2904" s="7">
        <v>25.92</v>
      </c>
      <c r="R2904" s="7"/>
      <c r="S2904" s="31">
        <f t="shared" si="45"/>
        <v>127.12</v>
      </c>
      <c r="T2904" s="32"/>
    </row>
    <row r="2905" spans="1:20" s="26" customFormat="1" ht="8.25" customHeight="1">
      <c r="A2905" s="5">
        <v>366</v>
      </c>
      <c r="B2905" s="13" t="s">
        <v>917</v>
      </c>
      <c r="C2905" s="13" t="s">
        <v>918</v>
      </c>
      <c r="D2905" s="14" t="s">
        <v>12</v>
      </c>
      <c r="E2905" s="15" t="s">
        <v>665</v>
      </c>
      <c r="F2905" s="7">
        <v>1.5</v>
      </c>
      <c r="G2905" s="7">
        <v>0</v>
      </c>
      <c r="H2905" s="7">
        <v>0</v>
      </c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31">
        <f t="shared" si="45"/>
        <v>1.5</v>
      </c>
      <c r="T2905" s="32"/>
    </row>
    <row r="2906" spans="1:20" s="26" customFormat="1" ht="8.25" customHeight="1">
      <c r="A2906" s="5">
        <v>131</v>
      </c>
      <c r="B2906" s="17" t="s">
        <v>4976</v>
      </c>
      <c r="C2906" s="17" t="s">
        <v>4977</v>
      </c>
      <c r="D2906" s="14" t="s">
        <v>4978</v>
      </c>
      <c r="E2906" s="15" t="s">
        <v>949</v>
      </c>
      <c r="F2906" s="7">
        <v>0</v>
      </c>
      <c r="G2906" s="7">
        <v>0</v>
      </c>
      <c r="H2906" s="7">
        <v>0</v>
      </c>
      <c r="I2906" s="7"/>
      <c r="J2906" s="7"/>
      <c r="K2906" s="7"/>
      <c r="L2906" s="7"/>
      <c r="M2906" s="7"/>
      <c r="N2906" s="7">
        <v>10</v>
      </c>
      <c r="O2906" s="7"/>
      <c r="P2906" s="7"/>
      <c r="Q2906" s="7"/>
      <c r="R2906" s="7"/>
      <c r="S2906" s="31">
        <f t="shared" si="45"/>
        <v>10</v>
      </c>
      <c r="T2906" s="32"/>
    </row>
    <row r="2907" spans="1:20" s="26" customFormat="1" ht="8.25" customHeight="1">
      <c r="A2907" s="5">
        <v>190</v>
      </c>
      <c r="B2907" s="17" t="s">
        <v>5052</v>
      </c>
      <c r="C2907" s="17" t="s">
        <v>5053</v>
      </c>
      <c r="D2907" s="14" t="s">
        <v>5054</v>
      </c>
      <c r="E2907" s="15" t="s">
        <v>949</v>
      </c>
      <c r="F2907" s="7">
        <v>0</v>
      </c>
      <c r="G2907" s="7">
        <v>0</v>
      </c>
      <c r="H2907" s="7">
        <v>0</v>
      </c>
      <c r="I2907" s="7"/>
      <c r="J2907" s="7"/>
      <c r="K2907" s="7"/>
      <c r="L2907" s="7"/>
      <c r="M2907" s="7"/>
      <c r="N2907" s="7"/>
      <c r="O2907" s="7">
        <v>6</v>
      </c>
      <c r="P2907" s="7"/>
      <c r="Q2907" s="7"/>
      <c r="R2907" s="7"/>
      <c r="S2907" s="31">
        <f t="shared" si="45"/>
        <v>6</v>
      </c>
      <c r="T2907" s="32"/>
    </row>
    <row r="2908" spans="1:20" s="26" customFormat="1" ht="8.25" customHeight="1">
      <c r="A2908" s="5">
        <v>291</v>
      </c>
      <c r="B2908" s="13" t="s">
        <v>1130</v>
      </c>
      <c r="C2908" s="13" t="s">
        <v>1131</v>
      </c>
      <c r="D2908" s="14" t="s">
        <v>12</v>
      </c>
      <c r="E2908" s="15" t="s">
        <v>949</v>
      </c>
      <c r="F2908" s="7">
        <v>3</v>
      </c>
      <c r="G2908" s="7">
        <v>0</v>
      </c>
      <c r="H2908" s="7">
        <v>0</v>
      </c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31">
        <f t="shared" si="45"/>
        <v>3</v>
      </c>
      <c r="T2908" s="32"/>
    </row>
    <row r="2909" spans="1:20" s="26" customFormat="1" ht="8.25" customHeight="1">
      <c r="A2909" s="5">
        <v>283</v>
      </c>
      <c r="B2909" s="13" t="s">
        <v>1122</v>
      </c>
      <c r="C2909" s="13" t="s">
        <v>1123</v>
      </c>
      <c r="D2909" s="13" t="s">
        <v>12</v>
      </c>
      <c r="E2909" s="18" t="s">
        <v>949</v>
      </c>
      <c r="F2909" s="7">
        <v>0</v>
      </c>
      <c r="G2909" s="7">
        <v>0</v>
      </c>
      <c r="H2909" s="7">
        <v>3.24</v>
      </c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31">
        <f t="shared" si="45"/>
        <v>3.24</v>
      </c>
      <c r="T2909" s="32"/>
    </row>
    <row r="2910" spans="1:20" s="26" customFormat="1" ht="8.25" customHeight="1">
      <c r="A2910" s="5">
        <v>207</v>
      </c>
      <c r="B2910" s="17" t="s">
        <v>1082</v>
      </c>
      <c r="C2910" s="17" t="s">
        <v>1083</v>
      </c>
      <c r="D2910" s="14" t="s">
        <v>12</v>
      </c>
      <c r="E2910" s="15" t="s">
        <v>949</v>
      </c>
      <c r="F2910" s="7">
        <v>0</v>
      </c>
      <c r="G2910" s="7">
        <v>5.29</v>
      </c>
      <c r="H2910" s="7">
        <v>0</v>
      </c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31">
        <f t="shared" si="45"/>
        <v>5.29</v>
      </c>
      <c r="T2910" s="32"/>
    </row>
    <row r="2911" spans="1:20" s="26" customFormat="1" ht="8.25" customHeight="1">
      <c r="A2911" s="5">
        <v>335</v>
      </c>
      <c r="B2911" s="13" t="s">
        <v>1175</v>
      </c>
      <c r="C2911" s="13" t="s">
        <v>1176</v>
      </c>
      <c r="D2911" s="14" t="s">
        <v>12</v>
      </c>
      <c r="E2911" s="15" t="s">
        <v>949</v>
      </c>
      <c r="F2911" s="7">
        <v>1.8</v>
      </c>
      <c r="G2911" s="7">
        <v>0</v>
      </c>
      <c r="H2911" s="7">
        <v>0</v>
      </c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31">
        <f t="shared" si="45"/>
        <v>1.8</v>
      </c>
      <c r="T2911" s="32"/>
    </row>
    <row r="2912" spans="1:20" s="26" customFormat="1" ht="8.25" customHeight="1">
      <c r="A2912" s="5">
        <v>39</v>
      </c>
      <c r="B2912" s="13" t="s">
        <v>1256</v>
      </c>
      <c r="C2912" s="13" t="s">
        <v>1257</v>
      </c>
      <c r="D2912" s="14" t="s">
        <v>12</v>
      </c>
      <c r="E2912" s="15" t="s">
        <v>1227</v>
      </c>
      <c r="F2912" s="7">
        <v>0</v>
      </c>
      <c r="G2912" s="7">
        <v>14.4</v>
      </c>
      <c r="H2912" s="7">
        <v>9</v>
      </c>
      <c r="I2912" s="7"/>
      <c r="J2912" s="7"/>
      <c r="K2912" s="7"/>
      <c r="L2912" s="7"/>
      <c r="M2912" s="7"/>
      <c r="N2912" s="7"/>
      <c r="O2912" s="7"/>
      <c r="P2912" s="7"/>
      <c r="Q2912" s="7">
        <v>18.14</v>
      </c>
      <c r="R2912" s="7"/>
      <c r="S2912" s="31">
        <f t="shared" si="45"/>
        <v>41.54</v>
      </c>
      <c r="T2912" s="32"/>
    </row>
    <row r="2913" spans="1:20" s="26" customFormat="1" ht="8.25" customHeight="1">
      <c r="A2913" s="5">
        <v>289</v>
      </c>
      <c r="B2913" s="13" t="s">
        <v>1404</v>
      </c>
      <c r="C2913" s="13" t="s">
        <v>1405</v>
      </c>
      <c r="D2913" s="14" t="s">
        <v>12</v>
      </c>
      <c r="E2913" s="15" t="s">
        <v>1227</v>
      </c>
      <c r="F2913" s="7">
        <v>0</v>
      </c>
      <c r="G2913" s="7">
        <v>0</v>
      </c>
      <c r="H2913" s="7">
        <v>3.24</v>
      </c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31">
        <f t="shared" si="45"/>
        <v>3.24</v>
      </c>
      <c r="T2913" s="32"/>
    </row>
    <row r="2914" spans="1:20" s="26" customFormat="1" ht="8.25" customHeight="1">
      <c r="A2914" s="5">
        <v>207</v>
      </c>
      <c r="B2914" s="13" t="s">
        <v>1082</v>
      </c>
      <c r="C2914" s="13" t="s">
        <v>1083</v>
      </c>
      <c r="D2914" s="14" t="s">
        <v>12</v>
      </c>
      <c r="E2914" s="15" t="s">
        <v>1227</v>
      </c>
      <c r="F2914" s="7">
        <v>5.28</v>
      </c>
      <c r="G2914" s="7">
        <v>0</v>
      </c>
      <c r="H2914" s="7">
        <v>0</v>
      </c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31">
        <f t="shared" si="45"/>
        <v>5.28</v>
      </c>
      <c r="T2914" s="32"/>
    </row>
    <row r="2915" spans="1:20" s="26" customFormat="1" ht="8.25" customHeight="1">
      <c r="A2915" s="5">
        <v>290</v>
      </c>
      <c r="B2915" s="13" t="s">
        <v>1406</v>
      </c>
      <c r="C2915" s="13" t="s">
        <v>1407</v>
      </c>
      <c r="D2915" s="14" t="s">
        <v>12</v>
      </c>
      <c r="E2915" s="15" t="s">
        <v>1227</v>
      </c>
      <c r="F2915" s="7">
        <v>0</v>
      </c>
      <c r="G2915" s="7">
        <v>0</v>
      </c>
      <c r="H2915" s="7">
        <v>3.24</v>
      </c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31">
        <f t="shared" si="45"/>
        <v>3.24</v>
      </c>
      <c r="T2915" s="32"/>
    </row>
    <row r="2916" spans="1:20" s="26" customFormat="1" ht="8.25" customHeight="1">
      <c r="A2916" s="5">
        <v>291</v>
      </c>
      <c r="B2916" s="13" t="s">
        <v>1687</v>
      </c>
      <c r="C2916" s="13" t="s">
        <v>1688</v>
      </c>
      <c r="D2916" s="14" t="s">
        <v>12</v>
      </c>
      <c r="E2916" s="15" t="s">
        <v>1521</v>
      </c>
      <c r="F2916" s="7">
        <v>0</v>
      </c>
      <c r="G2916" s="7">
        <v>0</v>
      </c>
      <c r="H2916" s="7">
        <v>3.24</v>
      </c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31">
        <f t="shared" si="45"/>
        <v>3.24</v>
      </c>
      <c r="T2916" s="32"/>
    </row>
    <row r="2917" spans="1:20" s="26" customFormat="1" ht="8.25" customHeight="1">
      <c r="A2917" s="5">
        <v>121</v>
      </c>
      <c r="B2917" s="13" t="s">
        <v>1583</v>
      </c>
      <c r="C2917" s="13" t="s">
        <v>1584</v>
      </c>
      <c r="D2917" s="14" t="s">
        <v>12</v>
      </c>
      <c r="E2917" s="15" t="s">
        <v>1521</v>
      </c>
      <c r="F2917" s="7">
        <v>0</v>
      </c>
      <c r="G2917" s="7">
        <v>12</v>
      </c>
      <c r="H2917" s="7">
        <v>0</v>
      </c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31">
        <f t="shared" si="45"/>
        <v>12</v>
      </c>
      <c r="T2917" s="32"/>
    </row>
    <row r="2918" spans="1:20" s="26" customFormat="1" ht="8.25" customHeight="1">
      <c r="A2918" s="5">
        <v>4</v>
      </c>
      <c r="B2918" s="13" t="s">
        <v>1523</v>
      </c>
      <c r="C2918" s="13" t="s">
        <v>1524</v>
      </c>
      <c r="D2918" s="14" t="s">
        <v>12</v>
      </c>
      <c r="E2918" s="15" t="s">
        <v>1521</v>
      </c>
      <c r="F2918" s="7">
        <v>14.5</v>
      </c>
      <c r="G2918" s="7">
        <v>28.96</v>
      </c>
      <c r="H2918" s="7">
        <v>85.19999999999999</v>
      </c>
      <c r="I2918" s="7"/>
      <c r="J2918" s="7"/>
      <c r="K2918" s="7"/>
      <c r="L2918" s="7"/>
      <c r="M2918" s="7"/>
      <c r="N2918" s="7"/>
      <c r="O2918" s="7">
        <v>10</v>
      </c>
      <c r="P2918" s="7"/>
      <c r="Q2918" s="7">
        <v>18.14</v>
      </c>
      <c r="R2918" s="7"/>
      <c r="S2918" s="31">
        <f t="shared" si="45"/>
        <v>156.8</v>
      </c>
      <c r="T2918" s="32"/>
    </row>
    <row r="2919" spans="1:20" s="26" customFormat="1" ht="8.25" customHeight="1">
      <c r="A2919" s="5">
        <v>283</v>
      </c>
      <c r="B2919" s="13" t="s">
        <v>1689</v>
      </c>
      <c r="C2919" s="13" t="s">
        <v>1690</v>
      </c>
      <c r="D2919" s="14" t="s">
        <v>12</v>
      </c>
      <c r="E2919" s="15" t="s">
        <v>1521</v>
      </c>
      <c r="F2919" s="7">
        <v>0</v>
      </c>
      <c r="G2919" s="7">
        <v>0</v>
      </c>
      <c r="H2919" s="7">
        <v>3.24</v>
      </c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31">
        <f t="shared" si="45"/>
        <v>3.24</v>
      </c>
      <c r="T2919" s="32"/>
    </row>
    <row r="2920" spans="1:20" s="26" customFormat="1" ht="8.25" customHeight="1">
      <c r="A2920" s="5">
        <v>291</v>
      </c>
      <c r="B2920" s="13" t="s">
        <v>1691</v>
      </c>
      <c r="C2920" s="13" t="s">
        <v>1692</v>
      </c>
      <c r="D2920" s="14" t="s">
        <v>12</v>
      </c>
      <c r="E2920" s="15" t="s">
        <v>1521</v>
      </c>
      <c r="F2920" s="7">
        <v>0</v>
      </c>
      <c r="G2920" s="7">
        <v>0</v>
      </c>
      <c r="H2920" s="7">
        <v>3.24</v>
      </c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31">
        <f t="shared" si="45"/>
        <v>3.24</v>
      </c>
      <c r="T2920" s="32"/>
    </row>
    <row r="2921" spans="1:20" s="26" customFormat="1" ht="8.25" customHeight="1">
      <c r="A2921" s="12">
        <v>69</v>
      </c>
      <c r="B2921" s="13" t="s">
        <v>1583</v>
      </c>
      <c r="C2921" s="13" t="s">
        <v>1584</v>
      </c>
      <c r="D2921" s="14" t="s">
        <v>12</v>
      </c>
      <c r="E2921" s="15" t="s">
        <v>1792</v>
      </c>
      <c r="F2921" s="7">
        <v>4.5</v>
      </c>
      <c r="G2921" s="7">
        <v>10.559999999999999</v>
      </c>
      <c r="H2921" s="7">
        <v>3.24</v>
      </c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31">
        <f t="shared" si="45"/>
        <v>18.299999999999997</v>
      </c>
      <c r="T2921" s="32"/>
    </row>
    <row r="2922" spans="1:20" s="26" customFormat="1" ht="8.25" customHeight="1">
      <c r="A2922" s="12">
        <v>207</v>
      </c>
      <c r="B2922" s="13" t="s">
        <v>10</v>
      </c>
      <c r="C2922" s="13" t="s">
        <v>1882</v>
      </c>
      <c r="D2922" s="14" t="s">
        <v>12</v>
      </c>
      <c r="E2922" s="15" t="s">
        <v>1792</v>
      </c>
      <c r="F2922" s="7">
        <v>0</v>
      </c>
      <c r="G2922" s="7">
        <v>0</v>
      </c>
      <c r="H2922" s="7">
        <v>3.24</v>
      </c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31">
        <f t="shared" si="45"/>
        <v>3.24</v>
      </c>
      <c r="T2922" s="32"/>
    </row>
    <row r="2923" spans="1:20" s="26" customFormat="1" ht="8.25" customHeight="1">
      <c r="A2923" s="12">
        <v>291</v>
      </c>
      <c r="B2923" s="13" t="s">
        <v>1973</v>
      </c>
      <c r="C2923" s="13" t="s">
        <v>1974</v>
      </c>
      <c r="D2923" s="14" t="s">
        <v>12</v>
      </c>
      <c r="E2923" s="15" t="s">
        <v>1792</v>
      </c>
      <c r="F2923" s="7">
        <v>0.9</v>
      </c>
      <c r="G2923" s="7">
        <v>0</v>
      </c>
      <c r="H2923" s="7">
        <v>0</v>
      </c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31">
        <f t="shared" si="45"/>
        <v>0.9</v>
      </c>
      <c r="T2923" s="32"/>
    </row>
    <row r="2924" spans="1:20" s="26" customFormat="1" ht="8.25" customHeight="1">
      <c r="A2924" s="12">
        <v>90</v>
      </c>
      <c r="B2924" s="13" t="s">
        <v>1175</v>
      </c>
      <c r="C2924" s="13" t="s">
        <v>1831</v>
      </c>
      <c r="D2924" s="14" t="s">
        <v>12</v>
      </c>
      <c r="E2924" s="15" t="s">
        <v>1792</v>
      </c>
      <c r="F2924" s="7">
        <v>0</v>
      </c>
      <c r="G2924" s="7">
        <v>0</v>
      </c>
      <c r="H2924" s="7">
        <v>13.5</v>
      </c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31">
        <f t="shared" si="45"/>
        <v>13.5</v>
      </c>
      <c r="T2924" s="32"/>
    </row>
    <row r="2925" spans="1:20" s="26" customFormat="1" ht="8.25" customHeight="1">
      <c r="A2925" s="12">
        <v>45</v>
      </c>
      <c r="B2925" s="13" t="s">
        <v>5163</v>
      </c>
      <c r="C2925" s="13" t="s">
        <v>5164</v>
      </c>
      <c r="D2925" s="14" t="s">
        <v>12</v>
      </c>
      <c r="E2925" s="15" t="s">
        <v>5453</v>
      </c>
      <c r="F2925" s="7">
        <v>0</v>
      </c>
      <c r="G2925" s="7">
        <v>6.12</v>
      </c>
      <c r="H2925" s="7">
        <v>0</v>
      </c>
      <c r="I2925" s="7"/>
      <c r="J2925" s="7"/>
      <c r="K2925" s="7"/>
      <c r="L2925" s="7"/>
      <c r="M2925" s="7"/>
      <c r="N2925" s="7"/>
      <c r="O2925" s="7"/>
      <c r="P2925" s="7"/>
      <c r="Q2925" s="7">
        <v>25.92</v>
      </c>
      <c r="R2925" s="7"/>
      <c r="S2925" s="31">
        <f t="shared" si="45"/>
        <v>32.04</v>
      </c>
      <c r="T2925" s="32"/>
    </row>
    <row r="2926" spans="1:20" s="26" customFormat="1" ht="8.25" customHeight="1">
      <c r="A2926" s="12">
        <v>89</v>
      </c>
      <c r="B2926" s="13" t="s">
        <v>1689</v>
      </c>
      <c r="C2926" s="13" t="s">
        <v>1690</v>
      </c>
      <c r="D2926" s="14" t="s">
        <v>12</v>
      </c>
      <c r="E2926" s="15" t="s">
        <v>5464</v>
      </c>
      <c r="F2926" s="7">
        <v>7</v>
      </c>
      <c r="G2926" s="7">
        <v>7.2</v>
      </c>
      <c r="H2926" s="7">
        <v>0</v>
      </c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31">
        <f t="shared" si="45"/>
        <v>14.2</v>
      </c>
      <c r="T2926" s="32"/>
    </row>
    <row r="2927" spans="1:20" s="26" customFormat="1" ht="8.25" customHeight="1">
      <c r="A2927" s="12">
        <v>164</v>
      </c>
      <c r="B2927" s="13" t="s">
        <v>2044</v>
      </c>
      <c r="C2927" s="13" t="s">
        <v>2045</v>
      </c>
      <c r="D2927" s="14" t="s">
        <v>12</v>
      </c>
      <c r="E2927" s="15" t="s">
        <v>1977</v>
      </c>
      <c r="F2927" s="7">
        <v>0</v>
      </c>
      <c r="G2927" s="7">
        <v>1.8</v>
      </c>
      <c r="H2927" s="7">
        <v>3.24</v>
      </c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31">
        <f t="shared" si="45"/>
        <v>5.04</v>
      </c>
      <c r="T2927" s="32"/>
    </row>
    <row r="2928" spans="1:20" s="26" customFormat="1" ht="8.25" customHeight="1">
      <c r="A2928" s="12">
        <v>75</v>
      </c>
      <c r="B2928" s="17" t="s">
        <v>1523</v>
      </c>
      <c r="C2928" s="17" t="s">
        <v>1524</v>
      </c>
      <c r="D2928" s="14" t="s">
        <v>12</v>
      </c>
      <c r="E2928" s="15" t="s">
        <v>1977</v>
      </c>
      <c r="F2928" s="7">
        <v>0</v>
      </c>
      <c r="G2928" s="7">
        <v>17.849999999999998</v>
      </c>
      <c r="H2928" s="7">
        <v>0</v>
      </c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31">
        <f t="shared" si="45"/>
        <v>17.849999999999998</v>
      </c>
      <c r="T2928" s="32"/>
    </row>
    <row r="2929" spans="1:20" s="26" customFormat="1" ht="8.25" customHeight="1">
      <c r="A2929" s="12">
        <v>207</v>
      </c>
      <c r="B2929" s="13" t="s">
        <v>5066</v>
      </c>
      <c r="C2929" s="13" t="s">
        <v>5067</v>
      </c>
      <c r="D2929" s="14" t="s">
        <v>5054</v>
      </c>
      <c r="E2929" s="15" t="s">
        <v>1977</v>
      </c>
      <c r="F2929" s="7">
        <v>0</v>
      </c>
      <c r="G2929" s="7">
        <v>0</v>
      </c>
      <c r="H2929" s="7">
        <v>0</v>
      </c>
      <c r="I2929" s="7"/>
      <c r="J2929" s="7"/>
      <c r="K2929" s="7"/>
      <c r="L2929" s="7"/>
      <c r="M2929" s="7"/>
      <c r="N2929" s="7"/>
      <c r="O2929" s="7">
        <v>3.6</v>
      </c>
      <c r="P2929" s="7"/>
      <c r="Q2929" s="7"/>
      <c r="R2929" s="7"/>
      <c r="S2929" s="31">
        <f t="shared" si="45"/>
        <v>3.6</v>
      </c>
      <c r="T2929" s="32"/>
    </row>
    <row r="2930" spans="1:20" s="26" customFormat="1" ht="8.25" customHeight="1">
      <c r="A2930" s="5">
        <v>177</v>
      </c>
      <c r="B2930" s="13" t="s">
        <v>2275</v>
      </c>
      <c r="C2930" s="13" t="s">
        <v>2276</v>
      </c>
      <c r="D2930" s="14" t="s">
        <v>12</v>
      </c>
      <c r="E2930" s="15" t="s">
        <v>2157</v>
      </c>
      <c r="F2930" s="7">
        <v>0</v>
      </c>
      <c r="G2930" s="7">
        <v>7.2</v>
      </c>
      <c r="H2930" s="7">
        <v>0</v>
      </c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31">
        <f t="shared" si="45"/>
        <v>7.2</v>
      </c>
      <c r="T2930" s="33"/>
    </row>
    <row r="2931" spans="1:20" s="26" customFormat="1" ht="8.25" customHeight="1">
      <c r="A2931" s="5">
        <v>426</v>
      </c>
      <c r="B2931" s="13" t="s">
        <v>2495</v>
      </c>
      <c r="C2931" s="13" t="s">
        <v>2496</v>
      </c>
      <c r="D2931" s="14" t="s">
        <v>12</v>
      </c>
      <c r="E2931" s="15" t="s">
        <v>2157</v>
      </c>
      <c r="F2931" s="7">
        <v>1.08</v>
      </c>
      <c r="G2931" s="7">
        <v>0</v>
      </c>
      <c r="H2931" s="7">
        <v>0</v>
      </c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31">
        <f t="shared" si="45"/>
        <v>1.08</v>
      </c>
      <c r="T2931" s="33"/>
    </row>
    <row r="2932" spans="1:20" s="26" customFormat="1" ht="8.25" customHeight="1">
      <c r="A2932" s="5">
        <v>313</v>
      </c>
      <c r="B2932" s="13" t="s">
        <v>1962</v>
      </c>
      <c r="C2932" s="13" t="s">
        <v>2378</v>
      </c>
      <c r="D2932" s="14" t="s">
        <v>12</v>
      </c>
      <c r="E2932" s="15" t="s">
        <v>2157</v>
      </c>
      <c r="F2932" s="7">
        <v>0</v>
      </c>
      <c r="G2932" s="7">
        <v>0</v>
      </c>
      <c r="H2932" s="7">
        <v>3.24</v>
      </c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31">
        <f t="shared" si="45"/>
        <v>3.24</v>
      </c>
      <c r="T2932" s="33"/>
    </row>
    <row r="2933" spans="1:20" s="26" customFormat="1" ht="8.25" customHeight="1">
      <c r="A2933" s="5">
        <v>121</v>
      </c>
      <c r="B2933" s="13" t="s">
        <v>2227</v>
      </c>
      <c r="C2933" s="13" t="s">
        <v>2228</v>
      </c>
      <c r="D2933" s="14" t="s">
        <v>12</v>
      </c>
      <c r="E2933" s="15" t="s">
        <v>2157</v>
      </c>
      <c r="F2933" s="7">
        <v>0</v>
      </c>
      <c r="G2933" s="7">
        <v>0</v>
      </c>
      <c r="H2933" s="7">
        <v>11.34</v>
      </c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31">
        <f t="shared" si="45"/>
        <v>11.34</v>
      </c>
      <c r="T2933" s="33"/>
    </row>
    <row r="2934" spans="1:20" s="26" customFormat="1" ht="8.25" customHeight="1">
      <c r="A2934" s="5">
        <v>324</v>
      </c>
      <c r="B2934" s="13" t="s">
        <v>2385</v>
      </c>
      <c r="C2934" s="13" t="s">
        <v>2386</v>
      </c>
      <c r="D2934" s="14" t="s">
        <v>12</v>
      </c>
      <c r="E2934" s="15" t="s">
        <v>2157</v>
      </c>
      <c r="F2934" s="7">
        <v>0</v>
      </c>
      <c r="G2934" s="7">
        <v>3</v>
      </c>
      <c r="H2934" s="7">
        <v>0</v>
      </c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31">
        <f t="shared" si="45"/>
        <v>3</v>
      </c>
      <c r="T2934" s="33"/>
    </row>
    <row r="2935" spans="1:20" s="26" customFormat="1" ht="8.25" customHeight="1">
      <c r="A2935" s="5">
        <v>111</v>
      </c>
      <c r="B2935" s="13" t="s">
        <v>2222</v>
      </c>
      <c r="C2935" s="13" t="s">
        <v>2223</v>
      </c>
      <c r="D2935" s="14" t="s">
        <v>12</v>
      </c>
      <c r="E2935" s="15" t="s">
        <v>2157</v>
      </c>
      <c r="F2935" s="7">
        <v>12.7</v>
      </c>
      <c r="G2935" s="7">
        <v>0</v>
      </c>
      <c r="H2935" s="7">
        <v>0</v>
      </c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31">
        <f t="shared" si="45"/>
        <v>12.7</v>
      </c>
      <c r="T2935" s="33"/>
    </row>
    <row r="2936" spans="1:20" s="26" customFormat="1" ht="8.25" customHeight="1">
      <c r="A2936" s="5">
        <v>42</v>
      </c>
      <c r="B2936" s="13" t="s">
        <v>2547</v>
      </c>
      <c r="C2936" s="13" t="s">
        <v>2548</v>
      </c>
      <c r="D2936" s="14" t="s">
        <v>12</v>
      </c>
      <c r="E2936" s="15" t="s">
        <v>2520</v>
      </c>
      <c r="F2936" s="7">
        <v>9.7</v>
      </c>
      <c r="G2936" s="7">
        <v>5.29</v>
      </c>
      <c r="H2936" s="7">
        <v>16.740000000000002</v>
      </c>
      <c r="I2936" s="7"/>
      <c r="J2936" s="7"/>
      <c r="K2936" s="7"/>
      <c r="L2936" s="7"/>
      <c r="M2936" s="7"/>
      <c r="N2936" s="7"/>
      <c r="O2936" s="7">
        <v>3.6</v>
      </c>
      <c r="P2936" s="7"/>
      <c r="Q2936" s="7"/>
      <c r="R2936" s="7"/>
      <c r="S2936" s="31">
        <f t="shared" si="45"/>
        <v>35.33</v>
      </c>
      <c r="T2936" s="33"/>
    </row>
    <row r="2937" spans="1:20" s="26" customFormat="1" ht="8.25" customHeight="1">
      <c r="A2937" s="5">
        <v>440</v>
      </c>
      <c r="B2937" s="13" t="s">
        <v>2861</v>
      </c>
      <c r="C2937" s="13" t="s">
        <v>2862</v>
      </c>
      <c r="D2937" s="14" t="s">
        <v>12</v>
      </c>
      <c r="E2937" s="15" t="s">
        <v>2520</v>
      </c>
      <c r="F2937" s="7">
        <v>0.9</v>
      </c>
      <c r="G2937" s="7">
        <v>0</v>
      </c>
      <c r="H2937" s="7">
        <v>0</v>
      </c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31">
        <f t="shared" si="45"/>
        <v>0.9</v>
      </c>
      <c r="T2937" s="33"/>
    </row>
    <row r="2938" spans="1:20" s="26" customFormat="1" ht="8.25" customHeight="1">
      <c r="A2938" s="5">
        <v>218</v>
      </c>
      <c r="B2938" s="13" t="s">
        <v>2495</v>
      </c>
      <c r="C2938" s="13" t="s">
        <v>2666</v>
      </c>
      <c r="D2938" s="14" t="s">
        <v>12</v>
      </c>
      <c r="E2938" s="15" t="s">
        <v>2520</v>
      </c>
      <c r="F2938" s="7">
        <v>0</v>
      </c>
      <c r="G2938" s="7">
        <v>0</v>
      </c>
      <c r="H2938" s="7">
        <v>5.4</v>
      </c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31">
        <f t="shared" si="45"/>
        <v>5.4</v>
      </c>
      <c r="T2938" s="33"/>
    </row>
    <row r="2939" spans="1:20" s="26" customFormat="1" ht="8.25" customHeight="1">
      <c r="A2939" s="5">
        <v>385</v>
      </c>
      <c r="B2939" s="13" t="s">
        <v>2797</v>
      </c>
      <c r="C2939" s="13" t="s">
        <v>2798</v>
      </c>
      <c r="D2939" s="14" t="s">
        <v>12</v>
      </c>
      <c r="E2939" s="15" t="s">
        <v>2520</v>
      </c>
      <c r="F2939" s="7">
        <v>1.8</v>
      </c>
      <c r="G2939" s="7">
        <v>0</v>
      </c>
      <c r="H2939" s="7">
        <v>0</v>
      </c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31">
        <f t="shared" si="45"/>
        <v>1.8</v>
      </c>
      <c r="T2939" s="33"/>
    </row>
    <row r="2940" spans="1:20" s="26" customFormat="1" ht="8.25" customHeight="1">
      <c r="A2940" s="5">
        <v>130</v>
      </c>
      <c r="B2940" s="17" t="s">
        <v>2601</v>
      </c>
      <c r="C2940" s="17" t="s">
        <v>2602</v>
      </c>
      <c r="D2940" s="14" t="s">
        <v>12</v>
      </c>
      <c r="E2940" s="15" t="s">
        <v>2520</v>
      </c>
      <c r="F2940" s="7">
        <v>0</v>
      </c>
      <c r="G2940" s="7">
        <v>10.2</v>
      </c>
      <c r="H2940" s="7">
        <v>0</v>
      </c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31">
        <f t="shared" si="45"/>
        <v>10.2</v>
      </c>
      <c r="T2940" s="33"/>
    </row>
    <row r="2941" spans="1:20" s="26" customFormat="1" ht="8.25" customHeight="1">
      <c r="A2941" s="5">
        <v>20</v>
      </c>
      <c r="B2941" s="13" t="s">
        <v>2878</v>
      </c>
      <c r="C2941" s="13" t="s">
        <v>2879</v>
      </c>
      <c r="D2941" s="14" t="s">
        <v>12</v>
      </c>
      <c r="E2941" s="15" t="s">
        <v>2869</v>
      </c>
      <c r="F2941" s="7">
        <v>8.08</v>
      </c>
      <c r="G2941" s="7">
        <v>10.559999999999999</v>
      </c>
      <c r="H2941" s="7">
        <v>13.5</v>
      </c>
      <c r="I2941" s="7"/>
      <c r="J2941" s="7"/>
      <c r="K2941" s="7"/>
      <c r="L2941" s="7"/>
      <c r="M2941" s="7"/>
      <c r="N2941" s="7"/>
      <c r="O2941" s="7"/>
      <c r="P2941" s="7"/>
      <c r="Q2941" s="7">
        <v>25.92</v>
      </c>
      <c r="R2941" s="7"/>
      <c r="S2941" s="31">
        <f t="shared" si="45"/>
        <v>58.06</v>
      </c>
      <c r="T2941" s="33"/>
    </row>
    <row r="2942" spans="1:20" s="26" customFormat="1" ht="8.25" customHeight="1">
      <c r="A2942" s="5">
        <v>41</v>
      </c>
      <c r="B2942" s="13" t="s">
        <v>2874</v>
      </c>
      <c r="C2942" s="13" t="s">
        <v>2875</v>
      </c>
      <c r="D2942" s="14" t="s">
        <v>12</v>
      </c>
      <c r="E2942" s="15" t="s">
        <v>2869</v>
      </c>
      <c r="F2942" s="7">
        <v>0</v>
      </c>
      <c r="G2942" s="7">
        <v>20</v>
      </c>
      <c r="H2942" s="7">
        <v>15</v>
      </c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31">
        <f t="shared" si="45"/>
        <v>35</v>
      </c>
      <c r="T2942" s="33"/>
    </row>
    <row r="2943" spans="1:20" s="26" customFormat="1" ht="8.25" customHeight="1">
      <c r="A2943" s="5">
        <v>184</v>
      </c>
      <c r="B2943" s="13" t="s">
        <v>2878</v>
      </c>
      <c r="C2943" s="13" t="s">
        <v>3271</v>
      </c>
      <c r="D2943" s="14" t="s">
        <v>12</v>
      </c>
      <c r="E2943" s="15" t="s">
        <v>3162</v>
      </c>
      <c r="F2943" s="7">
        <v>0</v>
      </c>
      <c r="G2943" s="7">
        <v>0</v>
      </c>
      <c r="H2943" s="7">
        <v>7.5</v>
      </c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31">
        <f t="shared" si="45"/>
        <v>7.5</v>
      </c>
      <c r="T2943" s="33"/>
    </row>
    <row r="2944" spans="1:20" s="26" customFormat="1" ht="8.25" customHeight="1">
      <c r="A2944" s="5">
        <v>432</v>
      </c>
      <c r="B2944" s="13" t="s">
        <v>2591</v>
      </c>
      <c r="C2944" s="13" t="s">
        <v>2861</v>
      </c>
      <c r="D2944" s="14" t="s">
        <v>12</v>
      </c>
      <c r="E2944" s="15" t="s">
        <v>3162</v>
      </c>
      <c r="F2944" s="7">
        <v>0.9</v>
      </c>
      <c r="G2944" s="7">
        <v>0</v>
      </c>
      <c r="H2944" s="7">
        <v>0</v>
      </c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31">
        <f t="shared" si="45"/>
        <v>0.9</v>
      </c>
      <c r="T2944" s="33"/>
    </row>
    <row r="2945" spans="1:20" s="26" customFormat="1" ht="8.25" customHeight="1">
      <c r="A2945" s="5">
        <v>1</v>
      </c>
      <c r="B2945" s="13" t="s">
        <v>3160</v>
      </c>
      <c r="C2945" s="13" t="s">
        <v>3161</v>
      </c>
      <c r="D2945" s="14" t="s">
        <v>12</v>
      </c>
      <c r="E2945" s="15" t="s">
        <v>3162</v>
      </c>
      <c r="F2945" s="7">
        <v>19.5</v>
      </c>
      <c r="G2945" s="7">
        <v>74.8</v>
      </c>
      <c r="H2945" s="7">
        <v>112.5</v>
      </c>
      <c r="I2945" s="7"/>
      <c r="J2945" s="7"/>
      <c r="K2945" s="7"/>
      <c r="L2945" s="7"/>
      <c r="M2945" s="7"/>
      <c r="N2945" s="7"/>
      <c r="O2945" s="7">
        <v>3.6</v>
      </c>
      <c r="P2945" s="7"/>
      <c r="Q2945" s="7"/>
      <c r="R2945" s="7"/>
      <c r="S2945" s="31">
        <f t="shared" si="45"/>
        <v>210.4</v>
      </c>
      <c r="T2945" s="33"/>
    </row>
    <row r="2946" spans="1:20" s="26" customFormat="1" ht="8.25" customHeight="1">
      <c r="A2946" s="5">
        <v>219</v>
      </c>
      <c r="B2946" s="13" t="s">
        <v>3302</v>
      </c>
      <c r="C2946" s="13" t="s">
        <v>11</v>
      </c>
      <c r="D2946" s="14" t="s">
        <v>12</v>
      </c>
      <c r="E2946" s="15" t="s">
        <v>3162</v>
      </c>
      <c r="F2946" s="7">
        <v>0</v>
      </c>
      <c r="G2946" s="7">
        <v>0</v>
      </c>
      <c r="H2946" s="7">
        <v>5.4</v>
      </c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31">
        <f aca="true" t="shared" si="46" ref="S2946:S3009">SUM(F2946:R2946)</f>
        <v>5.4</v>
      </c>
      <c r="T2946" s="33"/>
    </row>
    <row r="2947" spans="1:20" s="26" customFormat="1" ht="8.25" customHeight="1">
      <c r="A2947" s="5">
        <v>247</v>
      </c>
      <c r="B2947" s="13" t="s">
        <v>3574</v>
      </c>
      <c r="C2947" s="13" t="s">
        <v>819</v>
      </c>
      <c r="D2947" s="14" t="s">
        <v>12</v>
      </c>
      <c r="E2947" s="15" t="s">
        <v>3472</v>
      </c>
      <c r="F2947" s="7">
        <v>0</v>
      </c>
      <c r="G2947" s="7">
        <v>0</v>
      </c>
      <c r="H2947" s="7">
        <v>6.48</v>
      </c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31">
        <f t="shared" si="46"/>
        <v>6.48</v>
      </c>
      <c r="T2947" s="33"/>
    </row>
    <row r="2948" spans="1:20" s="26" customFormat="1" ht="8.25" customHeight="1">
      <c r="A2948" s="5">
        <v>22</v>
      </c>
      <c r="B2948" s="13" t="s">
        <v>3474</v>
      </c>
      <c r="C2948" s="13" t="s">
        <v>3475</v>
      </c>
      <c r="D2948" s="14" t="s">
        <v>12</v>
      </c>
      <c r="E2948" s="15" t="s">
        <v>3472</v>
      </c>
      <c r="F2948" s="7">
        <v>17</v>
      </c>
      <c r="G2948" s="7">
        <v>17.6</v>
      </c>
      <c r="H2948" s="7">
        <v>27.900000000000002</v>
      </c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31">
        <f t="shared" si="46"/>
        <v>62.5</v>
      </c>
      <c r="T2948" s="33"/>
    </row>
    <row r="2949" spans="1:20" s="26" customFormat="1" ht="8.25" customHeight="1">
      <c r="A2949" s="5">
        <v>244</v>
      </c>
      <c r="B2949" s="13" t="s">
        <v>3573</v>
      </c>
      <c r="C2949" s="13" t="s">
        <v>1584</v>
      </c>
      <c r="D2949" s="14" t="s">
        <v>12</v>
      </c>
      <c r="E2949" s="15" t="s">
        <v>3472</v>
      </c>
      <c r="F2949" s="7">
        <v>7</v>
      </c>
      <c r="G2949" s="7">
        <v>0</v>
      </c>
      <c r="H2949" s="7">
        <v>0</v>
      </c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31">
        <f t="shared" si="46"/>
        <v>7</v>
      </c>
      <c r="T2949" s="33"/>
    </row>
    <row r="2950" spans="1:20" s="26" customFormat="1" ht="8.25" customHeight="1">
      <c r="A2950" s="5">
        <v>80</v>
      </c>
      <c r="B2950" s="13" t="s">
        <v>3160</v>
      </c>
      <c r="C2950" s="13" t="s">
        <v>3161</v>
      </c>
      <c r="D2950" s="14" t="s">
        <v>12</v>
      </c>
      <c r="E2950" s="15" t="s">
        <v>3472</v>
      </c>
      <c r="F2950" s="7">
        <v>0</v>
      </c>
      <c r="G2950" s="7">
        <v>0</v>
      </c>
      <c r="H2950" s="7">
        <v>12</v>
      </c>
      <c r="I2950" s="7">
        <v>12</v>
      </c>
      <c r="J2950" s="7"/>
      <c r="K2950" s="7"/>
      <c r="L2950" s="7"/>
      <c r="M2950" s="7"/>
      <c r="N2950" s="7"/>
      <c r="O2950" s="7"/>
      <c r="P2950" s="7"/>
      <c r="Q2950" s="7"/>
      <c r="R2950" s="7"/>
      <c r="S2950" s="31">
        <f t="shared" si="46"/>
        <v>24</v>
      </c>
      <c r="T2950" s="33"/>
    </row>
    <row r="2951" spans="1:20" s="26" customFormat="1" ht="8.25" customHeight="1">
      <c r="A2951" s="5">
        <v>170</v>
      </c>
      <c r="B2951" s="13" t="s">
        <v>3533</v>
      </c>
      <c r="C2951" s="13" t="s">
        <v>3534</v>
      </c>
      <c r="D2951" s="14" t="s">
        <v>12</v>
      </c>
      <c r="E2951" s="15" t="s">
        <v>3472</v>
      </c>
      <c r="F2951" s="7">
        <v>0</v>
      </c>
      <c r="G2951" s="7">
        <v>9.32</v>
      </c>
      <c r="H2951" s="7">
        <v>0</v>
      </c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31">
        <f t="shared" si="46"/>
        <v>9.32</v>
      </c>
      <c r="T2951" s="33"/>
    </row>
    <row r="2952" spans="1:20" s="26" customFormat="1" ht="8.25" customHeight="1">
      <c r="A2952" s="5">
        <v>17</v>
      </c>
      <c r="B2952" s="13" t="s">
        <v>3649</v>
      </c>
      <c r="C2952" s="13" t="s">
        <v>819</v>
      </c>
      <c r="D2952" s="14" t="s">
        <v>12</v>
      </c>
      <c r="E2952" s="15" t="s">
        <v>5457</v>
      </c>
      <c r="F2952" s="7">
        <v>2.7</v>
      </c>
      <c r="G2952" s="7">
        <v>36.705</v>
      </c>
      <c r="H2952" s="7">
        <v>31.200000000000003</v>
      </c>
      <c r="I2952" s="7"/>
      <c r="J2952" s="7"/>
      <c r="K2952" s="7"/>
      <c r="L2952" s="7"/>
      <c r="M2952" s="7"/>
      <c r="N2952" s="7"/>
      <c r="O2952" s="7">
        <v>3.6</v>
      </c>
      <c r="P2952" s="7"/>
      <c r="Q2952" s="7"/>
      <c r="R2952" s="7"/>
      <c r="S2952" s="31">
        <f t="shared" si="46"/>
        <v>74.205</v>
      </c>
      <c r="T2952" s="33"/>
    </row>
    <row r="2953" spans="1:20" s="26" customFormat="1" ht="8.25" customHeight="1">
      <c r="A2953" s="5">
        <v>246</v>
      </c>
      <c r="B2953" s="13" t="s">
        <v>1407</v>
      </c>
      <c r="C2953" s="13" t="s">
        <v>3917</v>
      </c>
      <c r="D2953" s="14" t="s">
        <v>12</v>
      </c>
      <c r="E2953" s="15" t="s">
        <v>3756</v>
      </c>
      <c r="F2953" s="7">
        <v>0</v>
      </c>
      <c r="G2953" s="7">
        <v>6.799999999999999</v>
      </c>
      <c r="H2953" s="7">
        <v>0</v>
      </c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31">
        <f t="shared" si="46"/>
        <v>6.799999999999999</v>
      </c>
      <c r="T2953" s="33"/>
    </row>
    <row r="2954" spans="1:20" s="26" customFormat="1" ht="8.25" customHeight="1">
      <c r="A2954" s="5">
        <v>120</v>
      </c>
      <c r="B2954" s="13" t="s">
        <v>1407</v>
      </c>
      <c r="C2954" s="13" t="s">
        <v>4136</v>
      </c>
      <c r="D2954" s="14" t="s">
        <v>12</v>
      </c>
      <c r="E2954" s="15" t="s">
        <v>4088</v>
      </c>
      <c r="F2954" s="7">
        <v>0</v>
      </c>
      <c r="G2954" s="7">
        <v>9</v>
      </c>
      <c r="H2954" s="7">
        <v>3.24</v>
      </c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31">
        <f t="shared" si="46"/>
        <v>12.24</v>
      </c>
      <c r="T2954" s="33"/>
    </row>
    <row r="2955" spans="1:20" s="26" customFormat="1" ht="8.25" customHeight="1">
      <c r="A2955" s="5">
        <v>18</v>
      </c>
      <c r="B2955" s="17" t="s">
        <v>115</v>
      </c>
      <c r="C2955" s="17" t="s">
        <v>819</v>
      </c>
      <c r="D2955" s="14" t="s">
        <v>12</v>
      </c>
      <c r="E2955" s="15" t="s">
        <v>5458</v>
      </c>
      <c r="F2955" s="7">
        <v>0</v>
      </c>
      <c r="G2955" s="7">
        <v>12</v>
      </c>
      <c r="H2955" s="7">
        <v>22.5</v>
      </c>
      <c r="I2955" s="7"/>
      <c r="J2955" s="7"/>
      <c r="K2955" s="7"/>
      <c r="L2955" s="7"/>
      <c r="M2955" s="7"/>
      <c r="N2955" s="7"/>
      <c r="O2955" s="7">
        <v>10</v>
      </c>
      <c r="P2955" s="7"/>
      <c r="Q2955" s="7">
        <v>18.14</v>
      </c>
      <c r="R2955" s="7"/>
      <c r="S2955" s="31">
        <f t="shared" si="46"/>
        <v>62.64</v>
      </c>
      <c r="T2955" s="33"/>
    </row>
    <row r="2956" spans="1:20" s="26" customFormat="1" ht="8.25" customHeight="1">
      <c r="A2956" s="5">
        <v>24</v>
      </c>
      <c r="B2956" s="13" t="s">
        <v>1389</v>
      </c>
      <c r="C2956" s="13" t="s">
        <v>4165</v>
      </c>
      <c r="D2956" s="14" t="s">
        <v>12</v>
      </c>
      <c r="E2956" s="15" t="s">
        <v>5459</v>
      </c>
      <c r="F2956" s="7">
        <v>2.7</v>
      </c>
      <c r="G2956" s="7">
        <v>30.29</v>
      </c>
      <c r="H2956" s="7">
        <v>24.300000000000004</v>
      </c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31">
        <f t="shared" si="46"/>
        <v>57.290000000000006</v>
      </c>
      <c r="T2956" s="33"/>
    </row>
    <row r="2957" spans="1:20" s="26" customFormat="1" ht="8.25" customHeight="1">
      <c r="A2957" s="12">
        <v>261</v>
      </c>
      <c r="B2957" s="13" t="s">
        <v>4471</v>
      </c>
      <c r="C2957" s="13" t="s">
        <v>4472</v>
      </c>
      <c r="D2957" s="14" t="s">
        <v>12</v>
      </c>
      <c r="E2957" s="15" t="s">
        <v>4334</v>
      </c>
      <c r="F2957" s="7">
        <v>0</v>
      </c>
      <c r="G2957" s="7">
        <v>0</v>
      </c>
      <c r="H2957" s="7">
        <v>3.24</v>
      </c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31">
        <f t="shared" si="46"/>
        <v>3.24</v>
      </c>
      <c r="T2957" s="33"/>
    </row>
    <row r="2958" spans="1:20" s="26" customFormat="1" ht="8.25" customHeight="1">
      <c r="A2958" s="5">
        <v>99</v>
      </c>
      <c r="B2958" s="13" t="s">
        <v>4387</v>
      </c>
      <c r="C2958" s="13" t="s">
        <v>4388</v>
      </c>
      <c r="D2958" s="14" t="s">
        <v>12</v>
      </c>
      <c r="E2958" s="15" t="s">
        <v>4334</v>
      </c>
      <c r="F2958" s="7">
        <v>10.2</v>
      </c>
      <c r="G2958" s="7">
        <v>0</v>
      </c>
      <c r="H2958" s="7">
        <v>5.4</v>
      </c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31">
        <f t="shared" si="46"/>
        <v>15.6</v>
      </c>
      <c r="T2958" s="33"/>
    </row>
    <row r="2959" spans="1:20" s="26" customFormat="1" ht="8.25" customHeight="1">
      <c r="A2959" s="5">
        <v>377</v>
      </c>
      <c r="B2959" s="13" t="s">
        <v>4551</v>
      </c>
      <c r="C2959" s="13" t="s">
        <v>4552</v>
      </c>
      <c r="D2959" s="14" t="s">
        <v>12</v>
      </c>
      <c r="E2959" s="15" t="s">
        <v>4334</v>
      </c>
      <c r="F2959" s="7">
        <v>0.9</v>
      </c>
      <c r="G2959" s="7">
        <v>0</v>
      </c>
      <c r="H2959" s="7">
        <v>0</v>
      </c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31">
        <f t="shared" si="46"/>
        <v>0.9</v>
      </c>
      <c r="T2959" s="33"/>
    </row>
    <row r="2960" spans="1:20" s="26" customFormat="1" ht="8.25" customHeight="1">
      <c r="A2960" s="5">
        <v>335</v>
      </c>
      <c r="B2960" s="13" t="s">
        <v>2744</v>
      </c>
      <c r="C2960" s="13" t="s">
        <v>2745</v>
      </c>
      <c r="D2960" s="14" t="s">
        <v>2746</v>
      </c>
      <c r="E2960" s="15" t="s">
        <v>2520</v>
      </c>
      <c r="F2960" s="7">
        <v>2.7</v>
      </c>
      <c r="G2960" s="7">
        <v>0</v>
      </c>
      <c r="H2960" s="7">
        <v>0</v>
      </c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31">
        <f t="shared" si="46"/>
        <v>2.7</v>
      </c>
      <c r="T2960" s="33"/>
    </row>
    <row r="2961" spans="1:20" s="26" customFormat="1" ht="8.25" customHeight="1">
      <c r="A2961" s="5">
        <v>371</v>
      </c>
      <c r="B2961" s="13" t="s">
        <v>3650</v>
      </c>
      <c r="C2961" s="13" t="s">
        <v>16</v>
      </c>
      <c r="D2961" s="14" t="s">
        <v>2746</v>
      </c>
      <c r="E2961" s="15" t="s">
        <v>3472</v>
      </c>
      <c r="F2961" s="7">
        <v>2.7</v>
      </c>
      <c r="G2961" s="7">
        <v>0</v>
      </c>
      <c r="H2961" s="7">
        <v>0</v>
      </c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31">
        <f t="shared" si="46"/>
        <v>2.7</v>
      </c>
      <c r="T2961" s="33"/>
    </row>
    <row r="2962" spans="1:20" s="26" customFormat="1" ht="8.25" customHeight="1">
      <c r="A2962" s="12">
        <v>164</v>
      </c>
      <c r="B2962" s="13" t="s">
        <v>4736</v>
      </c>
      <c r="C2962" s="13" t="s">
        <v>4737</v>
      </c>
      <c r="D2962" s="14" t="s">
        <v>4738</v>
      </c>
      <c r="E2962" s="15" t="s">
        <v>9</v>
      </c>
      <c r="F2962" s="7">
        <v>0</v>
      </c>
      <c r="G2962" s="7">
        <v>0</v>
      </c>
      <c r="H2962" s="7">
        <v>0</v>
      </c>
      <c r="I2962" s="7"/>
      <c r="J2962" s="7"/>
      <c r="K2962" s="7">
        <v>6</v>
      </c>
      <c r="L2962" s="7"/>
      <c r="M2962" s="7"/>
      <c r="N2962" s="7"/>
      <c r="O2962" s="7"/>
      <c r="P2962" s="7"/>
      <c r="Q2962" s="7"/>
      <c r="R2962" s="7"/>
      <c r="S2962" s="31">
        <f t="shared" si="46"/>
        <v>6</v>
      </c>
      <c r="T2962" s="32"/>
    </row>
    <row r="2963" spans="1:20" s="26" customFormat="1" ht="8.25" customHeight="1">
      <c r="A2963" s="5">
        <v>313</v>
      </c>
      <c r="B2963" s="13" t="s">
        <v>623</v>
      </c>
      <c r="C2963" s="13" t="s">
        <v>624</v>
      </c>
      <c r="D2963" s="14" t="s">
        <v>625</v>
      </c>
      <c r="E2963" s="15" t="s">
        <v>342</v>
      </c>
      <c r="F2963" s="7">
        <v>0</v>
      </c>
      <c r="G2963" s="7">
        <v>1.8</v>
      </c>
      <c r="H2963" s="7">
        <v>0</v>
      </c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31">
        <f t="shared" si="46"/>
        <v>1.8</v>
      </c>
      <c r="T2963" s="32"/>
    </row>
    <row r="2964" spans="1:20" s="26" customFormat="1" ht="8.25" customHeight="1">
      <c r="A2964" s="5">
        <v>267</v>
      </c>
      <c r="B2964" s="17" t="s">
        <v>4746</v>
      </c>
      <c r="C2964" s="17" t="s">
        <v>4747</v>
      </c>
      <c r="D2964" s="14" t="s">
        <v>4738</v>
      </c>
      <c r="E2964" s="15" t="s">
        <v>949</v>
      </c>
      <c r="F2964" s="7">
        <v>0</v>
      </c>
      <c r="G2964" s="7">
        <v>0</v>
      </c>
      <c r="H2964" s="7">
        <v>0</v>
      </c>
      <c r="I2964" s="7"/>
      <c r="J2964" s="7"/>
      <c r="K2964" s="7">
        <v>3.6</v>
      </c>
      <c r="L2964" s="7"/>
      <c r="M2964" s="7"/>
      <c r="N2964" s="7"/>
      <c r="O2964" s="7"/>
      <c r="P2964" s="7"/>
      <c r="Q2964" s="7"/>
      <c r="R2964" s="7"/>
      <c r="S2964" s="31">
        <f t="shared" si="46"/>
        <v>3.6</v>
      </c>
      <c r="T2964" s="32"/>
    </row>
    <row r="2965" spans="1:20" s="26" customFormat="1" ht="8.25" customHeight="1">
      <c r="A2965" s="5">
        <v>291</v>
      </c>
      <c r="B2965" s="13" t="s">
        <v>1135</v>
      </c>
      <c r="C2965" s="13" t="s">
        <v>679</v>
      </c>
      <c r="D2965" s="14" t="s">
        <v>625</v>
      </c>
      <c r="E2965" s="15" t="s">
        <v>949</v>
      </c>
      <c r="F2965" s="7">
        <v>0</v>
      </c>
      <c r="G2965" s="7">
        <v>3</v>
      </c>
      <c r="H2965" s="7">
        <v>0</v>
      </c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31">
        <f t="shared" si="46"/>
        <v>3</v>
      </c>
      <c r="T2965" s="32"/>
    </row>
    <row r="2966" spans="1:20" s="26" customFormat="1" ht="8.25" customHeight="1">
      <c r="A2966" s="5">
        <v>335</v>
      </c>
      <c r="B2966" s="13" t="s">
        <v>1185</v>
      </c>
      <c r="C2966" s="13" t="s">
        <v>1186</v>
      </c>
      <c r="D2966" s="14" t="s">
        <v>625</v>
      </c>
      <c r="E2966" s="15" t="s">
        <v>949</v>
      </c>
      <c r="F2966" s="7">
        <v>0</v>
      </c>
      <c r="G2966" s="7">
        <v>1.8</v>
      </c>
      <c r="H2966" s="7">
        <v>0</v>
      </c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31">
        <f t="shared" si="46"/>
        <v>1.8</v>
      </c>
      <c r="T2966" s="32"/>
    </row>
    <row r="2967" spans="1:20" s="26" customFormat="1" ht="8.25" customHeight="1">
      <c r="A2967" s="5">
        <v>279</v>
      </c>
      <c r="B2967" s="17" t="s">
        <v>4752</v>
      </c>
      <c r="C2967" s="17" t="s">
        <v>4753</v>
      </c>
      <c r="D2967" s="14" t="s">
        <v>4738</v>
      </c>
      <c r="E2967" s="15" t="s">
        <v>1227</v>
      </c>
      <c r="F2967" s="7">
        <v>0</v>
      </c>
      <c r="G2967" s="7">
        <v>0</v>
      </c>
      <c r="H2967" s="7">
        <v>0</v>
      </c>
      <c r="I2967" s="7"/>
      <c r="J2967" s="7"/>
      <c r="K2967" s="7">
        <v>3.6</v>
      </c>
      <c r="L2967" s="7"/>
      <c r="M2967" s="7"/>
      <c r="N2967" s="7"/>
      <c r="O2967" s="7"/>
      <c r="P2967" s="7"/>
      <c r="Q2967" s="7"/>
      <c r="R2967" s="7"/>
      <c r="S2967" s="31">
        <f t="shared" si="46"/>
        <v>3.6</v>
      </c>
      <c r="T2967" s="32"/>
    </row>
    <row r="2968" spans="1:20" s="26" customFormat="1" ht="8.25" customHeight="1">
      <c r="A2968" s="5">
        <v>195</v>
      </c>
      <c r="B2968" s="17" t="s">
        <v>4758</v>
      </c>
      <c r="C2968" s="17" t="s">
        <v>4759</v>
      </c>
      <c r="D2968" s="14" t="s">
        <v>4738</v>
      </c>
      <c r="E2968" s="15" t="s">
        <v>1521</v>
      </c>
      <c r="F2968" s="7">
        <v>0</v>
      </c>
      <c r="G2968" s="7">
        <v>0</v>
      </c>
      <c r="H2968" s="7">
        <v>0</v>
      </c>
      <c r="I2968" s="7"/>
      <c r="J2968" s="7"/>
      <c r="K2968" s="7">
        <v>6</v>
      </c>
      <c r="L2968" s="7"/>
      <c r="M2968" s="7"/>
      <c r="N2968" s="7"/>
      <c r="O2968" s="7"/>
      <c r="P2968" s="7"/>
      <c r="Q2968" s="7"/>
      <c r="R2968" s="7"/>
      <c r="S2968" s="31">
        <f t="shared" si="46"/>
        <v>6</v>
      </c>
      <c r="T2968" s="32"/>
    </row>
    <row r="2969" spans="1:20" s="26" customFormat="1" ht="8.25" customHeight="1">
      <c r="A2969" s="5">
        <v>335</v>
      </c>
      <c r="B2969" s="13" t="s">
        <v>1316</v>
      </c>
      <c r="C2969" s="13" t="s">
        <v>1747</v>
      </c>
      <c r="D2969" s="14" t="s">
        <v>625</v>
      </c>
      <c r="E2969" s="15" t="s">
        <v>1521</v>
      </c>
      <c r="F2969" s="7">
        <v>0</v>
      </c>
      <c r="G2969" s="7">
        <v>1.8</v>
      </c>
      <c r="H2969" s="7">
        <v>0</v>
      </c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31">
        <f t="shared" si="46"/>
        <v>1.8</v>
      </c>
      <c r="T2969" s="32"/>
    </row>
    <row r="2970" spans="1:20" s="26" customFormat="1" ht="8.25" customHeight="1">
      <c r="A2970" s="5">
        <v>267</v>
      </c>
      <c r="B2970" s="17" t="s">
        <v>4760</v>
      </c>
      <c r="C2970" s="17" t="s">
        <v>4761</v>
      </c>
      <c r="D2970" s="14" t="s">
        <v>4738</v>
      </c>
      <c r="E2970" s="15" t="s">
        <v>1521</v>
      </c>
      <c r="F2970" s="7">
        <v>0</v>
      </c>
      <c r="G2970" s="7">
        <v>0</v>
      </c>
      <c r="H2970" s="7">
        <v>0</v>
      </c>
      <c r="I2970" s="7"/>
      <c r="J2970" s="7"/>
      <c r="K2970" s="7">
        <v>3.6</v>
      </c>
      <c r="L2970" s="7"/>
      <c r="M2970" s="7"/>
      <c r="N2970" s="7"/>
      <c r="O2970" s="7"/>
      <c r="P2970" s="7"/>
      <c r="Q2970" s="7"/>
      <c r="R2970" s="7"/>
      <c r="S2970" s="31">
        <f t="shared" si="46"/>
        <v>3.6</v>
      </c>
      <c r="T2970" s="32"/>
    </row>
    <row r="2971" spans="1:20" s="26" customFormat="1" ht="8.25" customHeight="1">
      <c r="A2971" s="12">
        <v>153</v>
      </c>
      <c r="B2971" s="17" t="s">
        <v>4765</v>
      </c>
      <c r="C2971" s="17" t="s">
        <v>4766</v>
      </c>
      <c r="D2971" s="14" t="s">
        <v>4738</v>
      </c>
      <c r="E2971" s="15" t="s">
        <v>1792</v>
      </c>
      <c r="F2971" s="7">
        <v>0</v>
      </c>
      <c r="G2971" s="7">
        <v>0</v>
      </c>
      <c r="H2971" s="7">
        <v>0</v>
      </c>
      <c r="I2971" s="7"/>
      <c r="J2971" s="7"/>
      <c r="K2971" s="7">
        <v>6</v>
      </c>
      <c r="L2971" s="7"/>
      <c r="M2971" s="7"/>
      <c r="N2971" s="7"/>
      <c r="O2971" s="7"/>
      <c r="P2971" s="7"/>
      <c r="Q2971" s="7"/>
      <c r="R2971" s="7"/>
      <c r="S2971" s="31">
        <f t="shared" si="46"/>
        <v>6</v>
      </c>
      <c r="T2971" s="32"/>
    </row>
    <row r="2972" spans="1:20" s="26" customFormat="1" ht="8.25" customHeight="1">
      <c r="A2972" s="12">
        <v>207</v>
      </c>
      <c r="B2972" s="13" t="s">
        <v>4776</v>
      </c>
      <c r="C2972" s="13" t="s">
        <v>4777</v>
      </c>
      <c r="D2972" s="14" t="s">
        <v>4738</v>
      </c>
      <c r="E2972" s="15" t="s">
        <v>1977</v>
      </c>
      <c r="F2972" s="7">
        <v>0</v>
      </c>
      <c r="G2972" s="7">
        <v>0</v>
      </c>
      <c r="H2972" s="7">
        <v>0</v>
      </c>
      <c r="I2972" s="7"/>
      <c r="J2972" s="7"/>
      <c r="K2972" s="7">
        <v>3.6</v>
      </c>
      <c r="L2972" s="7"/>
      <c r="M2972" s="7"/>
      <c r="N2972" s="7"/>
      <c r="O2972" s="7"/>
      <c r="P2972" s="7"/>
      <c r="Q2972" s="7"/>
      <c r="R2972" s="7"/>
      <c r="S2972" s="31">
        <f t="shared" si="46"/>
        <v>3.6</v>
      </c>
      <c r="T2972" s="32"/>
    </row>
    <row r="2973" spans="1:20" s="26" customFormat="1" ht="8.25" customHeight="1">
      <c r="A2973" s="5">
        <v>335</v>
      </c>
      <c r="B2973" s="13" t="s">
        <v>2415</v>
      </c>
      <c r="C2973" s="13" t="s">
        <v>2416</v>
      </c>
      <c r="D2973" s="14" t="s">
        <v>625</v>
      </c>
      <c r="E2973" s="19" t="s">
        <v>2157</v>
      </c>
      <c r="F2973" s="7">
        <v>0</v>
      </c>
      <c r="G2973" s="7">
        <v>0</v>
      </c>
      <c r="H2973" s="7">
        <v>2.7</v>
      </c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31">
        <f t="shared" si="46"/>
        <v>2.7</v>
      </c>
      <c r="T2973" s="33"/>
    </row>
    <row r="2974" spans="1:20" s="26" customFormat="1" ht="8.25" customHeight="1">
      <c r="A2974" s="5">
        <v>199</v>
      </c>
      <c r="B2974" s="13" t="s">
        <v>4782</v>
      </c>
      <c r="C2974" s="13" t="s">
        <v>4783</v>
      </c>
      <c r="D2974" s="14" t="s">
        <v>4738</v>
      </c>
      <c r="E2974" s="15" t="s">
        <v>2157</v>
      </c>
      <c r="F2974" s="7">
        <v>0</v>
      </c>
      <c r="G2974" s="7">
        <v>0</v>
      </c>
      <c r="H2974" s="7">
        <v>0</v>
      </c>
      <c r="I2974" s="7"/>
      <c r="J2974" s="7"/>
      <c r="K2974" s="7">
        <v>6</v>
      </c>
      <c r="L2974" s="7"/>
      <c r="M2974" s="7"/>
      <c r="N2974" s="7"/>
      <c r="O2974" s="7"/>
      <c r="P2974" s="7"/>
      <c r="Q2974" s="7"/>
      <c r="R2974" s="7"/>
      <c r="S2974" s="31">
        <f t="shared" si="46"/>
        <v>6</v>
      </c>
      <c r="T2974" s="33"/>
    </row>
    <row r="2975" spans="1:20" s="26" customFormat="1" ht="8.25" customHeight="1">
      <c r="A2975" s="5">
        <v>291</v>
      </c>
      <c r="B2975" s="13" t="s">
        <v>4803</v>
      </c>
      <c r="C2975" s="13" t="s">
        <v>4804</v>
      </c>
      <c r="D2975" s="14" t="s">
        <v>4738</v>
      </c>
      <c r="E2975" s="15" t="s">
        <v>2869</v>
      </c>
      <c r="F2975" s="7">
        <v>0</v>
      </c>
      <c r="G2975" s="7">
        <v>0</v>
      </c>
      <c r="H2975" s="7">
        <v>0</v>
      </c>
      <c r="I2975" s="7"/>
      <c r="J2975" s="7"/>
      <c r="K2975" s="7">
        <v>3.6</v>
      </c>
      <c r="L2975" s="7"/>
      <c r="M2975" s="7"/>
      <c r="N2975" s="7"/>
      <c r="O2975" s="7"/>
      <c r="P2975" s="7"/>
      <c r="Q2975" s="7"/>
      <c r="R2975" s="7"/>
      <c r="S2975" s="31">
        <f t="shared" si="46"/>
        <v>3.6</v>
      </c>
      <c r="T2975" s="33"/>
    </row>
    <row r="2976" spans="1:20" s="26" customFormat="1" ht="8.25" customHeight="1">
      <c r="A2976" s="5">
        <v>475</v>
      </c>
      <c r="B2976" s="13" t="s">
        <v>4083</v>
      </c>
      <c r="C2976" s="13" t="s">
        <v>4084</v>
      </c>
      <c r="D2976" s="14" t="s">
        <v>625</v>
      </c>
      <c r="E2976" s="15" t="s">
        <v>3756</v>
      </c>
      <c r="F2976" s="7">
        <v>0.9</v>
      </c>
      <c r="G2976" s="7">
        <v>0</v>
      </c>
      <c r="H2976" s="7">
        <v>0</v>
      </c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31">
        <f t="shared" si="46"/>
        <v>0.9</v>
      </c>
      <c r="T2976" s="33"/>
    </row>
    <row r="2977" spans="1:20" s="26" customFormat="1" ht="8.25" customHeight="1">
      <c r="A2977" s="5">
        <v>475</v>
      </c>
      <c r="B2977" s="13" t="s">
        <v>4085</v>
      </c>
      <c r="C2977" s="13" t="s">
        <v>4086</v>
      </c>
      <c r="D2977" s="14" t="s">
        <v>625</v>
      </c>
      <c r="E2977" s="15" t="s">
        <v>3756</v>
      </c>
      <c r="F2977" s="7">
        <v>0.9</v>
      </c>
      <c r="G2977" s="7">
        <v>0</v>
      </c>
      <c r="H2977" s="7">
        <v>0</v>
      </c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31">
        <f t="shared" si="46"/>
        <v>0.9</v>
      </c>
      <c r="T2977" s="33"/>
    </row>
    <row r="2978" spans="1:20" s="26" customFormat="1" ht="8.25" customHeight="1">
      <c r="A2978" s="5">
        <v>420</v>
      </c>
      <c r="B2978" s="13" t="s">
        <v>3720</v>
      </c>
      <c r="C2978" s="13" t="s">
        <v>4050</v>
      </c>
      <c r="D2978" s="14" t="s">
        <v>625</v>
      </c>
      <c r="E2978" s="15" t="s">
        <v>3756</v>
      </c>
      <c r="F2978" s="7">
        <v>0</v>
      </c>
      <c r="G2978" s="7">
        <v>1.8</v>
      </c>
      <c r="H2978" s="7">
        <v>0</v>
      </c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31">
        <f t="shared" si="46"/>
        <v>1.8</v>
      </c>
      <c r="T2978" s="33"/>
    </row>
    <row r="2979" spans="1:20" s="26" customFormat="1" ht="8.25" customHeight="1">
      <c r="A2979" s="5">
        <v>106</v>
      </c>
      <c r="B2979" s="13" t="s">
        <v>4123</v>
      </c>
      <c r="C2979" s="13" t="s">
        <v>4124</v>
      </c>
      <c r="D2979" s="14" t="s">
        <v>625</v>
      </c>
      <c r="E2979" s="15" t="s">
        <v>4088</v>
      </c>
      <c r="F2979" s="7">
        <v>0</v>
      </c>
      <c r="G2979" s="7">
        <v>0</v>
      </c>
      <c r="H2979" s="7">
        <v>13.5</v>
      </c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31">
        <f t="shared" si="46"/>
        <v>13.5</v>
      </c>
      <c r="T2979" s="33"/>
    </row>
    <row r="2980" spans="1:20" s="26" customFormat="1" ht="8.25" customHeight="1">
      <c r="A2980" s="5">
        <v>319</v>
      </c>
      <c r="B2980" s="13" t="s">
        <v>4286</v>
      </c>
      <c r="C2980" s="13" t="s">
        <v>4287</v>
      </c>
      <c r="D2980" s="14" t="s">
        <v>625</v>
      </c>
      <c r="E2980" s="15" t="s">
        <v>4088</v>
      </c>
      <c r="F2980" s="7">
        <v>0</v>
      </c>
      <c r="G2980" s="7">
        <v>1.8</v>
      </c>
      <c r="H2980" s="7">
        <v>0</v>
      </c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31">
        <f t="shared" si="46"/>
        <v>1.8</v>
      </c>
      <c r="T2980" s="33"/>
    </row>
    <row r="2981" spans="1:20" s="26" customFormat="1" ht="8.25" customHeight="1">
      <c r="A2981" s="5">
        <v>319</v>
      </c>
      <c r="B2981" s="13" t="s">
        <v>4534</v>
      </c>
      <c r="C2981" s="13" t="s">
        <v>4535</v>
      </c>
      <c r="D2981" s="14" t="s">
        <v>625</v>
      </c>
      <c r="E2981" s="15" t="s">
        <v>4334</v>
      </c>
      <c r="F2981" s="7">
        <v>0</v>
      </c>
      <c r="G2981" s="7">
        <v>1.8</v>
      </c>
      <c r="H2981" s="7">
        <v>0</v>
      </c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31">
        <f t="shared" si="46"/>
        <v>1.8</v>
      </c>
      <c r="T2981" s="33"/>
    </row>
    <row r="2982" spans="1:20" s="26" customFormat="1" ht="8.25" customHeight="1">
      <c r="A2982" s="5">
        <v>264</v>
      </c>
      <c r="B2982" s="13" t="s">
        <v>3927</v>
      </c>
      <c r="C2982" s="13" t="s">
        <v>3543</v>
      </c>
      <c r="D2982" s="14" t="s">
        <v>3928</v>
      </c>
      <c r="E2982" s="15" t="s">
        <v>3756</v>
      </c>
      <c r="F2982" s="7">
        <v>0</v>
      </c>
      <c r="G2982" s="7">
        <v>0</v>
      </c>
      <c r="H2982" s="7">
        <v>5.67</v>
      </c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31">
        <f t="shared" si="46"/>
        <v>5.67</v>
      </c>
      <c r="T2982" s="33"/>
    </row>
    <row r="2983" spans="1:20" s="26" customFormat="1" ht="8.25" customHeight="1">
      <c r="A2983" s="5">
        <v>371</v>
      </c>
      <c r="B2983" s="13" t="s">
        <v>4004</v>
      </c>
      <c r="C2983" s="13" t="s">
        <v>4005</v>
      </c>
      <c r="D2983" s="14" t="s">
        <v>3928</v>
      </c>
      <c r="E2983" s="15" t="s">
        <v>3756</v>
      </c>
      <c r="F2983" s="7">
        <v>2.7</v>
      </c>
      <c r="G2983" s="7">
        <v>0</v>
      </c>
      <c r="H2983" s="7">
        <v>0</v>
      </c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31">
        <f t="shared" si="46"/>
        <v>2.7</v>
      </c>
      <c r="T2983" s="33"/>
    </row>
    <row r="2984" spans="1:20" s="26" customFormat="1" ht="8.25" customHeight="1">
      <c r="A2984" s="5">
        <v>207</v>
      </c>
      <c r="B2984" s="13" t="s">
        <v>1073</v>
      </c>
      <c r="C2984" s="13" t="s">
        <v>1074</v>
      </c>
      <c r="D2984" s="14" t="s">
        <v>1075</v>
      </c>
      <c r="E2984" s="15" t="s">
        <v>949</v>
      </c>
      <c r="F2984" s="7">
        <v>0</v>
      </c>
      <c r="G2984" s="7">
        <v>5.4</v>
      </c>
      <c r="H2984" s="7">
        <v>0</v>
      </c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31">
        <f t="shared" si="46"/>
        <v>5.4</v>
      </c>
      <c r="T2984" s="32"/>
    </row>
    <row r="2985" spans="1:20" s="26" customFormat="1" ht="8.25" customHeight="1">
      <c r="A2985" s="5">
        <v>219</v>
      </c>
      <c r="B2985" s="13" t="s">
        <v>2660</v>
      </c>
      <c r="C2985" s="13" t="s">
        <v>2661</v>
      </c>
      <c r="D2985" s="14" t="s">
        <v>1075</v>
      </c>
      <c r="E2985" s="15" t="s">
        <v>2520</v>
      </c>
      <c r="F2985" s="7">
        <v>0</v>
      </c>
      <c r="G2985" s="7">
        <v>5.4</v>
      </c>
      <c r="H2985" s="7">
        <v>0</v>
      </c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31">
        <f t="shared" si="46"/>
        <v>5.4</v>
      </c>
      <c r="T2985" s="33"/>
    </row>
    <row r="2986" spans="1:20" s="26" customFormat="1" ht="8.25" customHeight="1">
      <c r="A2986" s="12">
        <v>63</v>
      </c>
      <c r="B2986" s="13" t="s">
        <v>196</v>
      </c>
      <c r="C2986" s="13" t="s">
        <v>197</v>
      </c>
      <c r="D2986" s="14" t="s">
        <v>65</v>
      </c>
      <c r="E2986" s="15" t="s">
        <v>9</v>
      </c>
      <c r="F2986" s="7">
        <v>0</v>
      </c>
      <c r="G2986" s="7">
        <v>5</v>
      </c>
      <c r="H2986" s="7">
        <v>0</v>
      </c>
      <c r="I2986" s="7"/>
      <c r="J2986" s="7"/>
      <c r="K2986" s="7"/>
      <c r="L2986" s="7"/>
      <c r="M2986" s="7"/>
      <c r="N2986" s="7"/>
      <c r="O2986" s="7"/>
      <c r="P2986" s="7"/>
      <c r="Q2986" s="7">
        <v>18.14</v>
      </c>
      <c r="R2986" s="7"/>
      <c r="S2986" s="31">
        <f t="shared" si="46"/>
        <v>23.14</v>
      </c>
      <c r="T2986" s="32"/>
    </row>
    <row r="2987" spans="1:20" s="26" customFormat="1" ht="8.25" customHeight="1">
      <c r="A2987" s="12">
        <v>58</v>
      </c>
      <c r="B2987" s="13" t="s">
        <v>63</v>
      </c>
      <c r="C2987" s="13" t="s">
        <v>64</v>
      </c>
      <c r="D2987" s="14" t="s">
        <v>65</v>
      </c>
      <c r="E2987" s="15" t="s">
        <v>5461</v>
      </c>
      <c r="F2987" s="7">
        <v>5.579999999999999</v>
      </c>
      <c r="G2987" s="7">
        <v>14.25</v>
      </c>
      <c r="H2987" s="7">
        <v>5.4</v>
      </c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31">
        <f t="shared" si="46"/>
        <v>25.229999999999997</v>
      </c>
      <c r="T2987" s="32"/>
    </row>
    <row r="2988" spans="1:20" s="26" customFormat="1" ht="8.25" customHeight="1">
      <c r="A2988" s="5">
        <v>52</v>
      </c>
      <c r="B2988" s="13" t="s">
        <v>385</v>
      </c>
      <c r="C2988" s="13" t="s">
        <v>386</v>
      </c>
      <c r="D2988" s="14" t="s">
        <v>65</v>
      </c>
      <c r="E2988" s="15" t="s">
        <v>342</v>
      </c>
      <c r="F2988" s="7">
        <v>3.6</v>
      </c>
      <c r="G2988" s="7">
        <v>17.395</v>
      </c>
      <c r="H2988" s="7">
        <v>8.100000000000001</v>
      </c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31">
        <f t="shared" si="46"/>
        <v>29.095000000000002</v>
      </c>
      <c r="T2988" s="32"/>
    </row>
    <row r="2989" spans="1:20" s="26" customFormat="1" ht="8.25" customHeight="1">
      <c r="A2989" s="5">
        <v>313</v>
      </c>
      <c r="B2989" s="13" t="s">
        <v>385</v>
      </c>
      <c r="C2989" s="13" t="s">
        <v>860</v>
      </c>
      <c r="D2989" s="14" t="s">
        <v>65</v>
      </c>
      <c r="E2989" s="15" t="s">
        <v>665</v>
      </c>
      <c r="F2989" s="7">
        <v>2.7</v>
      </c>
      <c r="G2989" s="7">
        <v>0</v>
      </c>
      <c r="H2989" s="7">
        <v>0</v>
      </c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31">
        <f t="shared" si="46"/>
        <v>2.7</v>
      </c>
      <c r="T2989" s="32"/>
    </row>
    <row r="2990" spans="1:20" s="26" customFormat="1" ht="8.25" customHeight="1">
      <c r="A2990" s="5">
        <v>90</v>
      </c>
      <c r="B2990" s="13" t="s">
        <v>1010</v>
      </c>
      <c r="C2990" s="13" t="s">
        <v>1011</v>
      </c>
      <c r="D2990" s="14" t="s">
        <v>65</v>
      </c>
      <c r="E2990" s="15" t="s">
        <v>949</v>
      </c>
      <c r="F2990" s="7">
        <v>8.400000000000002</v>
      </c>
      <c r="G2990" s="7">
        <v>7.09</v>
      </c>
      <c r="H2990" s="7">
        <v>0</v>
      </c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31">
        <f t="shared" si="46"/>
        <v>15.490000000000002</v>
      </c>
      <c r="T2990" s="32"/>
    </row>
    <row r="2991" spans="1:20" s="26" customFormat="1" ht="8.25" customHeight="1">
      <c r="A2991" s="5">
        <v>243</v>
      </c>
      <c r="B2991" s="17" t="s">
        <v>4754</v>
      </c>
      <c r="C2991" s="17" t="s">
        <v>4755</v>
      </c>
      <c r="D2991" s="14" t="s">
        <v>65</v>
      </c>
      <c r="E2991" s="15" t="s">
        <v>1227</v>
      </c>
      <c r="F2991" s="7">
        <v>0.9</v>
      </c>
      <c r="G2991" s="7">
        <v>0</v>
      </c>
      <c r="H2991" s="7">
        <v>0</v>
      </c>
      <c r="I2991" s="7"/>
      <c r="J2991" s="7"/>
      <c r="K2991" s="7">
        <v>3.6</v>
      </c>
      <c r="L2991" s="7"/>
      <c r="M2991" s="7"/>
      <c r="N2991" s="7"/>
      <c r="O2991" s="7"/>
      <c r="P2991" s="7"/>
      <c r="Q2991" s="7"/>
      <c r="R2991" s="7"/>
      <c r="S2991" s="31">
        <f t="shared" si="46"/>
        <v>4.5</v>
      </c>
      <c r="T2991" s="32"/>
    </row>
    <row r="2992" spans="1:20" s="26" customFormat="1" ht="8.25" customHeight="1">
      <c r="A2992" s="5">
        <v>324</v>
      </c>
      <c r="B2992" s="13" t="s">
        <v>1706</v>
      </c>
      <c r="C2992" s="13" t="s">
        <v>1707</v>
      </c>
      <c r="D2992" s="14" t="s">
        <v>65</v>
      </c>
      <c r="E2992" s="15" t="s">
        <v>1521</v>
      </c>
      <c r="F2992" s="7">
        <v>2.7</v>
      </c>
      <c r="G2992" s="7">
        <v>0</v>
      </c>
      <c r="H2992" s="7">
        <v>0</v>
      </c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31">
        <f t="shared" si="46"/>
        <v>2.7</v>
      </c>
      <c r="T2992" s="32"/>
    </row>
    <row r="2993" spans="1:20" s="26" customFormat="1" ht="8.25" customHeight="1">
      <c r="A2993" s="5">
        <v>324</v>
      </c>
      <c r="B2993" s="13" t="s">
        <v>1703</v>
      </c>
      <c r="C2993" s="13" t="s">
        <v>1730</v>
      </c>
      <c r="D2993" s="14" t="s">
        <v>65</v>
      </c>
      <c r="E2993" s="15" t="s">
        <v>1521</v>
      </c>
      <c r="F2993" s="7">
        <v>2.5</v>
      </c>
      <c r="G2993" s="7">
        <v>0</v>
      </c>
      <c r="H2993" s="7">
        <v>0</v>
      </c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31">
        <f t="shared" si="46"/>
        <v>2.5</v>
      </c>
      <c r="T2993" s="32"/>
    </row>
    <row r="2994" spans="1:20" s="26" customFormat="1" ht="8.25" customHeight="1">
      <c r="A2994" s="12">
        <v>219</v>
      </c>
      <c r="B2994" s="13" t="s">
        <v>174</v>
      </c>
      <c r="C2994" s="13" t="s">
        <v>1915</v>
      </c>
      <c r="D2994" s="14" t="s">
        <v>65</v>
      </c>
      <c r="E2994" s="15" t="s">
        <v>1792</v>
      </c>
      <c r="F2994" s="7">
        <v>2.7</v>
      </c>
      <c r="G2994" s="7">
        <v>0</v>
      </c>
      <c r="H2994" s="7">
        <v>0</v>
      </c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31">
        <f t="shared" si="46"/>
        <v>2.7</v>
      </c>
      <c r="T2994" s="32"/>
    </row>
    <row r="2995" spans="1:20" s="26" customFormat="1" ht="8.25" customHeight="1">
      <c r="A2995" s="12">
        <v>17</v>
      </c>
      <c r="B2995" s="13" t="s">
        <v>1988</v>
      </c>
      <c r="C2995" s="13" t="s">
        <v>1989</v>
      </c>
      <c r="D2995" s="14" t="s">
        <v>65</v>
      </c>
      <c r="E2995" s="15" t="s">
        <v>1977</v>
      </c>
      <c r="F2995" s="7">
        <v>2.7</v>
      </c>
      <c r="G2995" s="7">
        <v>26.800000000000004</v>
      </c>
      <c r="H2995" s="7">
        <v>18.735000000000003</v>
      </c>
      <c r="I2995" s="7"/>
      <c r="J2995" s="7"/>
      <c r="K2995" s="7"/>
      <c r="L2995" s="7"/>
      <c r="M2995" s="7"/>
      <c r="N2995" s="7"/>
      <c r="O2995" s="7"/>
      <c r="P2995" s="7"/>
      <c r="Q2995" s="7">
        <v>25.92</v>
      </c>
      <c r="R2995" s="7"/>
      <c r="S2995" s="31">
        <f t="shared" si="46"/>
        <v>74.155</v>
      </c>
      <c r="T2995" s="32"/>
    </row>
    <row r="2996" spans="1:20" s="26" customFormat="1" ht="8.25" customHeight="1">
      <c r="A2996" s="5">
        <v>207</v>
      </c>
      <c r="B2996" s="13" t="s">
        <v>2986</v>
      </c>
      <c r="C2996" s="13" t="s">
        <v>2987</v>
      </c>
      <c r="D2996" s="14" t="s">
        <v>65</v>
      </c>
      <c r="E2996" s="15" t="s">
        <v>2869</v>
      </c>
      <c r="F2996" s="7">
        <v>0</v>
      </c>
      <c r="G2996" s="7">
        <v>6</v>
      </c>
      <c r="H2996" s="7">
        <v>0</v>
      </c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31">
        <f t="shared" si="46"/>
        <v>6</v>
      </c>
      <c r="T2996" s="33"/>
    </row>
    <row r="2997" spans="1:20" s="26" customFormat="1" ht="8.25" customHeight="1">
      <c r="A2997" s="5">
        <v>207</v>
      </c>
      <c r="B2997" s="13" t="s">
        <v>4800</v>
      </c>
      <c r="C2997" s="13" t="s">
        <v>4801</v>
      </c>
      <c r="D2997" s="14" t="s">
        <v>4802</v>
      </c>
      <c r="E2997" s="15" t="s">
        <v>2869</v>
      </c>
      <c r="F2997" s="7">
        <v>0</v>
      </c>
      <c r="G2997" s="7">
        <v>0</v>
      </c>
      <c r="H2997" s="7">
        <v>0</v>
      </c>
      <c r="I2997" s="7"/>
      <c r="J2997" s="7"/>
      <c r="K2997" s="7">
        <v>6</v>
      </c>
      <c r="L2997" s="7"/>
      <c r="M2997" s="7"/>
      <c r="N2997" s="7"/>
      <c r="O2997" s="7"/>
      <c r="P2997" s="7"/>
      <c r="Q2997" s="7"/>
      <c r="R2997" s="7"/>
      <c r="S2997" s="31">
        <f t="shared" si="46"/>
        <v>6</v>
      </c>
      <c r="T2997" s="33"/>
    </row>
    <row r="2998" spans="1:20" s="26" customFormat="1" ht="8.25" customHeight="1">
      <c r="A2998" s="5">
        <v>372</v>
      </c>
      <c r="B2998" s="13" t="s">
        <v>3108</v>
      </c>
      <c r="C2998" s="13" t="s">
        <v>3113</v>
      </c>
      <c r="D2998" s="14" t="s">
        <v>65</v>
      </c>
      <c r="E2998" s="15" t="s">
        <v>2869</v>
      </c>
      <c r="F2998" s="7">
        <v>0</v>
      </c>
      <c r="G2998" s="7">
        <v>1.8</v>
      </c>
      <c r="H2998" s="7">
        <v>0</v>
      </c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31">
        <f t="shared" si="46"/>
        <v>1.8</v>
      </c>
      <c r="T2998" s="33"/>
    </row>
    <row r="2999" spans="1:20" s="26" customFormat="1" ht="8.25" customHeight="1">
      <c r="A2999" s="5">
        <v>52</v>
      </c>
      <c r="B2999" s="13" t="s">
        <v>3198</v>
      </c>
      <c r="C2999" s="13" t="s">
        <v>3199</v>
      </c>
      <c r="D2999" s="14" t="s">
        <v>65</v>
      </c>
      <c r="E2999" s="15" t="s">
        <v>3162</v>
      </c>
      <c r="F2999" s="7">
        <v>0</v>
      </c>
      <c r="G2999" s="7">
        <v>9</v>
      </c>
      <c r="H2999" s="7">
        <v>19.44</v>
      </c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31">
        <f t="shared" si="46"/>
        <v>28.44</v>
      </c>
      <c r="T2999" s="33"/>
    </row>
    <row r="3000" spans="1:20" s="26" customFormat="1" ht="8.25" customHeight="1">
      <c r="A3000" s="5">
        <v>222</v>
      </c>
      <c r="B3000" s="13" t="s">
        <v>2986</v>
      </c>
      <c r="C3000" s="13" t="s">
        <v>3694</v>
      </c>
      <c r="D3000" s="14" t="s">
        <v>65</v>
      </c>
      <c r="E3000" s="15" t="s">
        <v>3472</v>
      </c>
      <c r="F3000" s="7">
        <v>0</v>
      </c>
      <c r="G3000" s="7">
        <v>1.8</v>
      </c>
      <c r="H3000" s="7">
        <v>0</v>
      </c>
      <c r="I3000" s="7"/>
      <c r="J3000" s="7"/>
      <c r="K3000" s="7">
        <v>6</v>
      </c>
      <c r="L3000" s="7"/>
      <c r="M3000" s="7"/>
      <c r="N3000" s="7"/>
      <c r="O3000" s="7"/>
      <c r="P3000" s="7"/>
      <c r="Q3000" s="7"/>
      <c r="R3000" s="7"/>
      <c r="S3000" s="31">
        <f t="shared" si="46"/>
        <v>7.8</v>
      </c>
      <c r="T3000" s="33"/>
    </row>
    <row r="3001" spans="1:20" s="26" customFormat="1" ht="8.25" customHeight="1">
      <c r="A3001" s="5">
        <v>371</v>
      </c>
      <c r="B3001" s="13" t="s">
        <v>3651</v>
      </c>
      <c r="C3001" s="13" t="s">
        <v>3652</v>
      </c>
      <c r="D3001" s="14" t="s">
        <v>65</v>
      </c>
      <c r="E3001" s="15" t="s">
        <v>3472</v>
      </c>
      <c r="F3001" s="7">
        <v>2.7</v>
      </c>
      <c r="G3001" s="7">
        <v>0</v>
      </c>
      <c r="H3001" s="7">
        <v>0</v>
      </c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31">
        <f t="shared" si="46"/>
        <v>2.7</v>
      </c>
      <c r="T3001" s="33"/>
    </row>
    <row r="3002" spans="1:20" s="26" customFormat="1" ht="8.25" customHeight="1">
      <c r="A3002" s="5">
        <v>335</v>
      </c>
      <c r="B3002" s="13" t="s">
        <v>2747</v>
      </c>
      <c r="C3002" s="13" t="s">
        <v>2748</v>
      </c>
      <c r="D3002" s="14" t="s">
        <v>2657</v>
      </c>
      <c r="E3002" s="15" t="s">
        <v>2520</v>
      </c>
      <c r="F3002" s="7">
        <v>2.7</v>
      </c>
      <c r="G3002" s="7">
        <v>0</v>
      </c>
      <c r="H3002" s="7">
        <v>0</v>
      </c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31">
        <f t="shared" si="46"/>
        <v>2.7</v>
      </c>
      <c r="T3002" s="33"/>
    </row>
    <row r="3003" spans="1:20" s="26" customFormat="1" ht="8.25" customHeight="1">
      <c r="A3003" s="5">
        <v>219</v>
      </c>
      <c r="B3003" s="13" t="s">
        <v>2655</v>
      </c>
      <c r="C3003" s="13" t="s">
        <v>2656</v>
      </c>
      <c r="D3003" s="14" t="s">
        <v>2657</v>
      </c>
      <c r="E3003" s="15" t="s">
        <v>2520</v>
      </c>
      <c r="F3003" s="7">
        <v>0</v>
      </c>
      <c r="G3003" s="7">
        <v>5.4</v>
      </c>
      <c r="H3003" s="7">
        <v>0</v>
      </c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31">
        <f t="shared" si="46"/>
        <v>5.4</v>
      </c>
      <c r="T3003" s="33"/>
    </row>
    <row r="3004" spans="1:20" s="26" customFormat="1" ht="8.25" customHeight="1">
      <c r="A3004" s="5">
        <v>291</v>
      </c>
      <c r="B3004" s="17" t="s">
        <v>2655</v>
      </c>
      <c r="C3004" s="17" t="s">
        <v>2656</v>
      </c>
      <c r="D3004" s="14" t="s">
        <v>2657</v>
      </c>
      <c r="E3004" s="15" t="s">
        <v>2869</v>
      </c>
      <c r="F3004" s="7">
        <v>3.6</v>
      </c>
      <c r="G3004" s="7">
        <v>0</v>
      </c>
      <c r="H3004" s="7">
        <v>0</v>
      </c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31">
        <f t="shared" si="46"/>
        <v>3.6</v>
      </c>
      <c r="T3004" s="33"/>
    </row>
    <row r="3005" spans="1:20" s="26" customFormat="1" ht="8.25" customHeight="1">
      <c r="A3005" s="12">
        <v>133</v>
      </c>
      <c r="B3005" s="13" t="s">
        <v>127</v>
      </c>
      <c r="C3005" s="13" t="s">
        <v>128</v>
      </c>
      <c r="D3005" s="14" t="s">
        <v>129</v>
      </c>
      <c r="E3005" s="15" t="s">
        <v>9</v>
      </c>
      <c r="F3005" s="7">
        <v>0</v>
      </c>
      <c r="G3005" s="7">
        <v>3</v>
      </c>
      <c r="H3005" s="7">
        <v>5.4</v>
      </c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31">
        <f t="shared" si="46"/>
        <v>8.4</v>
      </c>
      <c r="T3005" s="32"/>
    </row>
    <row r="3006" spans="1:20" s="26" customFormat="1" ht="8.25" customHeight="1">
      <c r="A3006" s="12">
        <v>335</v>
      </c>
      <c r="B3006" s="13" t="s">
        <v>326</v>
      </c>
      <c r="C3006" s="13" t="s">
        <v>327</v>
      </c>
      <c r="D3006" s="14" t="s">
        <v>129</v>
      </c>
      <c r="E3006" s="15" t="s">
        <v>9</v>
      </c>
      <c r="F3006" s="7">
        <v>1.08</v>
      </c>
      <c r="G3006" s="7">
        <v>0</v>
      </c>
      <c r="H3006" s="7">
        <v>0</v>
      </c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31">
        <f t="shared" si="46"/>
        <v>1.08</v>
      </c>
      <c r="T3006" s="32"/>
    </row>
    <row r="3007" spans="1:20" s="26" customFormat="1" ht="8.25" customHeight="1">
      <c r="A3007" s="12">
        <v>183</v>
      </c>
      <c r="B3007" s="17" t="s">
        <v>178</v>
      </c>
      <c r="C3007" s="17" t="s">
        <v>179</v>
      </c>
      <c r="D3007" s="14" t="s">
        <v>129</v>
      </c>
      <c r="E3007" s="15" t="s">
        <v>9</v>
      </c>
      <c r="F3007" s="7">
        <v>0</v>
      </c>
      <c r="G3007" s="7">
        <v>0</v>
      </c>
      <c r="H3007" s="7">
        <v>5.4</v>
      </c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31">
        <f t="shared" si="46"/>
        <v>5.4</v>
      </c>
      <c r="T3007" s="32"/>
    </row>
    <row r="3008" spans="1:20" s="26" customFormat="1" ht="8.25" customHeight="1">
      <c r="A3008" s="12">
        <v>219</v>
      </c>
      <c r="B3008" s="13" t="s">
        <v>4655</v>
      </c>
      <c r="C3008" s="13" t="s">
        <v>4656</v>
      </c>
      <c r="D3008" s="14" t="s">
        <v>4657</v>
      </c>
      <c r="E3008" s="15" t="s">
        <v>9</v>
      </c>
      <c r="F3008" s="7">
        <v>0</v>
      </c>
      <c r="G3008" s="7">
        <v>0</v>
      </c>
      <c r="H3008" s="7">
        <v>0</v>
      </c>
      <c r="I3008" s="7">
        <v>4.32</v>
      </c>
      <c r="J3008" s="7"/>
      <c r="K3008" s="7"/>
      <c r="L3008" s="7"/>
      <c r="M3008" s="7"/>
      <c r="N3008" s="7"/>
      <c r="O3008" s="7"/>
      <c r="P3008" s="7"/>
      <c r="Q3008" s="7"/>
      <c r="R3008" s="7"/>
      <c r="S3008" s="31">
        <f t="shared" si="46"/>
        <v>4.32</v>
      </c>
      <c r="T3008" s="32"/>
    </row>
    <row r="3009" spans="1:20" s="26" customFormat="1" ht="8.25" customHeight="1">
      <c r="A3009" s="12">
        <v>135</v>
      </c>
      <c r="B3009" s="13" t="s">
        <v>130</v>
      </c>
      <c r="C3009" s="13" t="s">
        <v>131</v>
      </c>
      <c r="D3009" s="14" t="s">
        <v>129</v>
      </c>
      <c r="E3009" s="15" t="s">
        <v>9</v>
      </c>
      <c r="F3009" s="7">
        <v>0</v>
      </c>
      <c r="G3009" s="7">
        <v>5</v>
      </c>
      <c r="H3009" s="7">
        <v>3.24</v>
      </c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31">
        <f t="shared" si="46"/>
        <v>8.24</v>
      </c>
      <c r="T3009" s="32"/>
    </row>
    <row r="3010" spans="1:20" s="26" customFormat="1" ht="8.25" customHeight="1">
      <c r="A3010" s="12">
        <v>283</v>
      </c>
      <c r="B3010" s="13" t="s">
        <v>286</v>
      </c>
      <c r="C3010" s="13" t="s">
        <v>287</v>
      </c>
      <c r="D3010" s="14" t="s">
        <v>129</v>
      </c>
      <c r="E3010" s="15" t="s">
        <v>9</v>
      </c>
      <c r="F3010" s="7">
        <v>0</v>
      </c>
      <c r="G3010" s="7">
        <v>2.16</v>
      </c>
      <c r="H3010" s="7">
        <v>0</v>
      </c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31">
        <f aca="true" t="shared" si="47" ref="S3010:S3073">SUM(F3010:R3010)</f>
        <v>2.16</v>
      </c>
      <c r="T3010" s="32"/>
    </row>
    <row r="3011" spans="1:20" s="26" customFormat="1" ht="8.25" customHeight="1">
      <c r="A3011" s="12">
        <v>145</v>
      </c>
      <c r="B3011" s="17" t="s">
        <v>143</v>
      </c>
      <c r="C3011" s="17" t="s">
        <v>144</v>
      </c>
      <c r="D3011" s="14" t="s">
        <v>129</v>
      </c>
      <c r="E3011" s="15" t="s">
        <v>9</v>
      </c>
      <c r="F3011" s="7">
        <v>0</v>
      </c>
      <c r="G3011" s="7">
        <v>0</v>
      </c>
      <c r="H3011" s="7">
        <v>8.100000000000001</v>
      </c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31">
        <f t="shared" si="47"/>
        <v>8.100000000000001</v>
      </c>
      <c r="T3011" s="32"/>
    </row>
    <row r="3012" spans="1:20" s="26" customFormat="1" ht="8.25" customHeight="1">
      <c r="A3012" s="12">
        <v>254</v>
      </c>
      <c r="B3012" s="13" t="s">
        <v>234</v>
      </c>
      <c r="C3012" s="13" t="s">
        <v>235</v>
      </c>
      <c r="D3012" s="14" t="s">
        <v>129</v>
      </c>
      <c r="E3012" s="15" t="s">
        <v>9</v>
      </c>
      <c r="F3012" s="7">
        <v>1.08</v>
      </c>
      <c r="G3012" s="7">
        <v>2.16</v>
      </c>
      <c r="H3012" s="7">
        <v>0</v>
      </c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31">
        <f t="shared" si="47"/>
        <v>3.24</v>
      </c>
      <c r="T3012" s="32"/>
    </row>
    <row r="3013" spans="1:20" s="26" customFormat="1" ht="8.25" customHeight="1">
      <c r="A3013" s="12">
        <v>256</v>
      </c>
      <c r="B3013" s="13" t="s">
        <v>251</v>
      </c>
      <c r="C3013" s="13" t="s">
        <v>252</v>
      </c>
      <c r="D3013" s="14" t="s">
        <v>129</v>
      </c>
      <c r="E3013" s="15" t="s">
        <v>9</v>
      </c>
      <c r="F3013" s="7">
        <v>2.88</v>
      </c>
      <c r="G3013" s="7">
        <v>0</v>
      </c>
      <c r="H3013" s="7">
        <v>0</v>
      </c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31">
        <f t="shared" si="47"/>
        <v>2.88</v>
      </c>
      <c r="T3013" s="32"/>
    </row>
    <row r="3014" spans="1:20" s="26" customFormat="1" ht="8.25" customHeight="1">
      <c r="A3014" s="12">
        <v>164</v>
      </c>
      <c r="B3014" s="17" t="s">
        <v>241</v>
      </c>
      <c r="C3014" s="17" t="s">
        <v>242</v>
      </c>
      <c r="D3014" s="14" t="s">
        <v>129</v>
      </c>
      <c r="E3014" s="15" t="s">
        <v>9</v>
      </c>
      <c r="F3014" s="7">
        <v>0</v>
      </c>
      <c r="G3014" s="7">
        <v>0</v>
      </c>
      <c r="H3014" s="7">
        <v>5.9399999999999995</v>
      </c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31">
        <f t="shared" si="47"/>
        <v>5.9399999999999995</v>
      </c>
      <c r="T3014" s="32"/>
    </row>
    <row r="3015" spans="1:20" s="26" customFormat="1" ht="8.25" customHeight="1">
      <c r="A3015" s="12">
        <v>219</v>
      </c>
      <c r="B3015" s="13" t="s">
        <v>4661</v>
      </c>
      <c r="C3015" s="13" t="s">
        <v>4662</v>
      </c>
      <c r="D3015" s="14" t="s">
        <v>4657</v>
      </c>
      <c r="E3015" s="15" t="s">
        <v>9</v>
      </c>
      <c r="F3015" s="7">
        <v>0</v>
      </c>
      <c r="G3015" s="7">
        <v>0</v>
      </c>
      <c r="H3015" s="7">
        <v>0</v>
      </c>
      <c r="I3015" s="7">
        <v>4.32</v>
      </c>
      <c r="J3015" s="7"/>
      <c r="K3015" s="7"/>
      <c r="L3015" s="7"/>
      <c r="M3015" s="7"/>
      <c r="N3015" s="7"/>
      <c r="O3015" s="7"/>
      <c r="P3015" s="7"/>
      <c r="Q3015" s="7"/>
      <c r="R3015" s="7"/>
      <c r="S3015" s="31">
        <f t="shared" si="47"/>
        <v>4.32</v>
      </c>
      <c r="T3015" s="32"/>
    </row>
    <row r="3016" spans="1:20" s="26" customFormat="1" ht="8.25" customHeight="1">
      <c r="A3016" s="12">
        <v>207</v>
      </c>
      <c r="B3016" s="13" t="s">
        <v>215</v>
      </c>
      <c r="C3016" s="13" t="s">
        <v>216</v>
      </c>
      <c r="D3016" s="14" t="s">
        <v>129</v>
      </c>
      <c r="E3016" s="15" t="s">
        <v>9</v>
      </c>
      <c r="F3016" s="7">
        <v>0</v>
      </c>
      <c r="G3016" s="7">
        <v>0</v>
      </c>
      <c r="H3016" s="7">
        <v>4.5</v>
      </c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31">
        <f t="shared" si="47"/>
        <v>4.5</v>
      </c>
      <c r="T3016" s="32"/>
    </row>
    <row r="3017" spans="1:20" s="26" customFormat="1" ht="8.25" customHeight="1">
      <c r="A3017" s="12">
        <v>117</v>
      </c>
      <c r="B3017" s="13" t="s">
        <v>328</v>
      </c>
      <c r="C3017" s="13" t="s">
        <v>329</v>
      </c>
      <c r="D3017" s="14" t="s">
        <v>129</v>
      </c>
      <c r="E3017" s="15" t="s">
        <v>5461</v>
      </c>
      <c r="F3017" s="7">
        <v>1.08</v>
      </c>
      <c r="G3017" s="7">
        <v>0</v>
      </c>
      <c r="H3017" s="7">
        <v>9</v>
      </c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31">
        <f t="shared" si="47"/>
        <v>10.08</v>
      </c>
      <c r="T3017" s="32"/>
    </row>
    <row r="3018" spans="1:20" s="26" customFormat="1" ht="8.25" customHeight="1">
      <c r="A3018" s="5">
        <v>28</v>
      </c>
      <c r="B3018" s="13" t="s">
        <v>391</v>
      </c>
      <c r="C3018" s="13" t="s">
        <v>392</v>
      </c>
      <c r="D3018" s="14" t="s">
        <v>129</v>
      </c>
      <c r="E3018" s="15" t="s">
        <v>342</v>
      </c>
      <c r="F3018" s="7">
        <v>7.2</v>
      </c>
      <c r="G3018" s="7">
        <v>0</v>
      </c>
      <c r="H3018" s="7">
        <v>16.740000000000002</v>
      </c>
      <c r="I3018" s="7"/>
      <c r="J3018" s="7"/>
      <c r="K3018" s="7"/>
      <c r="L3018" s="7"/>
      <c r="M3018" s="7"/>
      <c r="N3018" s="7"/>
      <c r="O3018" s="7"/>
      <c r="P3018" s="7"/>
      <c r="Q3018" s="7">
        <v>25.92</v>
      </c>
      <c r="R3018" s="7"/>
      <c r="S3018" s="31">
        <f t="shared" si="47"/>
        <v>49.86</v>
      </c>
      <c r="T3018" s="32"/>
    </row>
    <row r="3019" spans="1:20" s="26" customFormat="1" ht="8.25" customHeight="1">
      <c r="A3019" s="5">
        <v>132</v>
      </c>
      <c r="B3019" s="13" t="s">
        <v>444</v>
      </c>
      <c r="C3019" s="13" t="s">
        <v>445</v>
      </c>
      <c r="D3019" s="14" t="s">
        <v>129</v>
      </c>
      <c r="E3019" s="15" t="s">
        <v>342</v>
      </c>
      <c r="F3019" s="7">
        <v>0</v>
      </c>
      <c r="G3019" s="7">
        <v>9</v>
      </c>
      <c r="H3019" s="7">
        <v>0</v>
      </c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31">
        <f t="shared" si="47"/>
        <v>9</v>
      </c>
      <c r="T3019" s="32"/>
    </row>
    <row r="3020" spans="1:20" s="26" customFormat="1" ht="8.25" customHeight="1">
      <c r="A3020" s="5">
        <v>254</v>
      </c>
      <c r="B3020" s="13" t="s">
        <v>546</v>
      </c>
      <c r="C3020" s="13" t="s">
        <v>547</v>
      </c>
      <c r="D3020" s="14" t="s">
        <v>129</v>
      </c>
      <c r="E3020" s="15" t="s">
        <v>342</v>
      </c>
      <c r="F3020" s="7">
        <v>0</v>
      </c>
      <c r="G3020" s="7">
        <v>0</v>
      </c>
      <c r="H3020" s="7">
        <v>3.24</v>
      </c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31">
        <f t="shared" si="47"/>
        <v>3.24</v>
      </c>
      <c r="T3020" s="32"/>
    </row>
    <row r="3021" spans="1:20" s="26" customFormat="1" ht="8.25" customHeight="1">
      <c r="A3021" s="5">
        <v>121</v>
      </c>
      <c r="B3021" s="17" t="s">
        <v>4927</v>
      </c>
      <c r="C3021" s="17" t="s">
        <v>4928</v>
      </c>
      <c r="D3021" s="14" t="s">
        <v>4929</v>
      </c>
      <c r="E3021" s="15" t="s">
        <v>342</v>
      </c>
      <c r="F3021" s="7">
        <v>0</v>
      </c>
      <c r="G3021" s="7">
        <v>0</v>
      </c>
      <c r="H3021" s="7">
        <v>0</v>
      </c>
      <c r="I3021" s="7"/>
      <c r="J3021" s="7"/>
      <c r="K3021" s="7"/>
      <c r="L3021" s="7"/>
      <c r="M3021" s="7">
        <v>10</v>
      </c>
      <c r="N3021" s="7"/>
      <c r="O3021" s="7"/>
      <c r="P3021" s="7"/>
      <c r="Q3021" s="7"/>
      <c r="R3021" s="7"/>
      <c r="S3021" s="31">
        <f t="shared" si="47"/>
        <v>10</v>
      </c>
      <c r="T3021" s="32"/>
    </row>
    <row r="3022" spans="1:20" s="26" customFormat="1" ht="8.25" customHeight="1">
      <c r="A3022" s="5">
        <v>283</v>
      </c>
      <c r="B3022" s="13" t="s">
        <v>585</v>
      </c>
      <c r="C3022" s="13" t="s">
        <v>586</v>
      </c>
      <c r="D3022" s="14" t="s">
        <v>129</v>
      </c>
      <c r="E3022" s="15" t="s">
        <v>342</v>
      </c>
      <c r="F3022" s="7">
        <v>0</v>
      </c>
      <c r="G3022" s="7">
        <v>2.16</v>
      </c>
      <c r="H3022" s="7">
        <v>0</v>
      </c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31">
        <f t="shared" si="47"/>
        <v>2.16</v>
      </c>
      <c r="T3022" s="32"/>
    </row>
    <row r="3023" spans="1:20" s="26" customFormat="1" ht="8.25" customHeight="1">
      <c r="A3023" s="5">
        <v>324</v>
      </c>
      <c r="B3023" s="13" t="s">
        <v>890</v>
      </c>
      <c r="C3023" s="13" t="s">
        <v>891</v>
      </c>
      <c r="D3023" s="14" t="s">
        <v>129</v>
      </c>
      <c r="E3023" s="15" t="s">
        <v>665</v>
      </c>
      <c r="F3023" s="7">
        <v>0</v>
      </c>
      <c r="G3023" s="7">
        <v>2.16</v>
      </c>
      <c r="H3023" s="7">
        <v>0</v>
      </c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31">
        <f t="shared" si="47"/>
        <v>2.16</v>
      </c>
      <c r="T3023" s="32"/>
    </row>
    <row r="3024" spans="1:20" s="26" customFormat="1" ht="8.25" customHeight="1">
      <c r="A3024" s="5">
        <v>76</v>
      </c>
      <c r="B3024" s="13" t="s">
        <v>693</v>
      </c>
      <c r="C3024" s="13" t="s">
        <v>694</v>
      </c>
      <c r="D3024" s="14" t="s">
        <v>129</v>
      </c>
      <c r="E3024" s="15" t="s">
        <v>665</v>
      </c>
      <c r="F3024" s="7">
        <v>0</v>
      </c>
      <c r="G3024" s="7">
        <v>13.2</v>
      </c>
      <c r="H3024" s="7">
        <v>3.24</v>
      </c>
      <c r="I3024" s="7">
        <v>4.32</v>
      </c>
      <c r="J3024" s="7"/>
      <c r="K3024" s="7"/>
      <c r="L3024" s="7"/>
      <c r="M3024" s="7"/>
      <c r="N3024" s="7"/>
      <c r="O3024" s="7"/>
      <c r="P3024" s="7"/>
      <c r="Q3024" s="7"/>
      <c r="R3024" s="7"/>
      <c r="S3024" s="31">
        <f t="shared" si="47"/>
        <v>20.759999999999998</v>
      </c>
      <c r="T3024" s="32"/>
    </row>
    <row r="3025" spans="1:20" s="26" customFormat="1" ht="8.25" customHeight="1">
      <c r="A3025" s="5">
        <v>372</v>
      </c>
      <c r="B3025" s="17" t="s">
        <v>927</v>
      </c>
      <c r="C3025" s="17" t="s">
        <v>928</v>
      </c>
      <c r="D3025" s="14" t="s">
        <v>129</v>
      </c>
      <c r="E3025" s="15" t="s">
        <v>665</v>
      </c>
      <c r="F3025" s="7">
        <v>1.08</v>
      </c>
      <c r="G3025" s="7">
        <v>0</v>
      </c>
      <c r="H3025" s="7">
        <v>0</v>
      </c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31">
        <f t="shared" si="47"/>
        <v>1.08</v>
      </c>
      <c r="T3025" s="32"/>
    </row>
    <row r="3026" spans="1:20" s="26" customFormat="1" ht="8.25" customHeight="1">
      <c r="A3026" s="5">
        <v>366</v>
      </c>
      <c r="B3026" s="17" t="s">
        <v>919</v>
      </c>
      <c r="C3026" s="17" t="s">
        <v>445</v>
      </c>
      <c r="D3026" s="14" t="s">
        <v>129</v>
      </c>
      <c r="E3026" s="15" t="s">
        <v>665</v>
      </c>
      <c r="F3026" s="7">
        <v>1.5</v>
      </c>
      <c r="G3026" s="7">
        <v>0</v>
      </c>
      <c r="H3026" s="7">
        <v>0</v>
      </c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31">
        <f t="shared" si="47"/>
        <v>1.5</v>
      </c>
      <c r="T3026" s="32"/>
    </row>
    <row r="3027" spans="1:20" s="26" customFormat="1" ht="8.25" customHeight="1">
      <c r="A3027" s="5">
        <v>335</v>
      </c>
      <c r="B3027" s="13" t="s">
        <v>911</v>
      </c>
      <c r="C3027" s="13" t="s">
        <v>912</v>
      </c>
      <c r="D3027" s="14" t="s">
        <v>129</v>
      </c>
      <c r="E3027" s="15" t="s">
        <v>665</v>
      </c>
      <c r="F3027" s="7">
        <v>0</v>
      </c>
      <c r="G3027" s="7">
        <v>1.8</v>
      </c>
      <c r="H3027" s="7">
        <v>0</v>
      </c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31">
        <f t="shared" si="47"/>
        <v>1.8</v>
      </c>
      <c r="T3027" s="32"/>
    </row>
    <row r="3028" spans="1:20" s="26" customFormat="1" ht="8.25" customHeight="1">
      <c r="A3028" s="5">
        <v>195</v>
      </c>
      <c r="B3028" s="13" t="s">
        <v>391</v>
      </c>
      <c r="C3028" s="13" t="s">
        <v>392</v>
      </c>
      <c r="D3028" s="14" t="s">
        <v>129</v>
      </c>
      <c r="E3028" s="15" t="s">
        <v>665</v>
      </c>
      <c r="F3028" s="7">
        <v>0</v>
      </c>
      <c r="G3028" s="7">
        <v>0</v>
      </c>
      <c r="H3028" s="7">
        <v>5.67</v>
      </c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31">
        <f t="shared" si="47"/>
        <v>5.67</v>
      </c>
      <c r="T3028" s="32"/>
    </row>
    <row r="3029" spans="1:20" s="26" customFormat="1" ht="8.25" customHeight="1">
      <c r="A3029" s="5">
        <v>207</v>
      </c>
      <c r="B3029" s="13" t="s">
        <v>849</v>
      </c>
      <c r="C3029" s="13" t="s">
        <v>850</v>
      </c>
      <c r="D3029" s="14" t="s">
        <v>129</v>
      </c>
      <c r="E3029" s="15" t="s">
        <v>665</v>
      </c>
      <c r="F3029" s="7">
        <v>2.7</v>
      </c>
      <c r="G3029" s="7">
        <v>0</v>
      </c>
      <c r="H3029" s="7">
        <v>2.7</v>
      </c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31">
        <f t="shared" si="47"/>
        <v>5.4</v>
      </c>
      <c r="T3029" s="32"/>
    </row>
    <row r="3030" spans="1:20" s="26" customFormat="1" ht="8.25" customHeight="1">
      <c r="A3030" s="5">
        <v>139</v>
      </c>
      <c r="B3030" s="13" t="s">
        <v>444</v>
      </c>
      <c r="C3030" s="13" t="s">
        <v>445</v>
      </c>
      <c r="D3030" s="14" t="s">
        <v>129</v>
      </c>
      <c r="E3030" s="15" t="s">
        <v>665</v>
      </c>
      <c r="F3030" s="7">
        <v>0</v>
      </c>
      <c r="G3030" s="7">
        <v>0</v>
      </c>
      <c r="H3030" s="7">
        <v>8.64</v>
      </c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31">
        <f t="shared" si="47"/>
        <v>8.64</v>
      </c>
      <c r="T3030" s="32"/>
    </row>
    <row r="3031" spans="1:20" s="26" customFormat="1" ht="8.25" customHeight="1">
      <c r="A3031" s="5">
        <v>372</v>
      </c>
      <c r="B3031" s="17" t="s">
        <v>929</v>
      </c>
      <c r="C3031" s="17" t="s">
        <v>930</v>
      </c>
      <c r="D3031" s="14" t="s">
        <v>129</v>
      </c>
      <c r="E3031" s="15" t="s">
        <v>665</v>
      </c>
      <c r="F3031" s="7">
        <v>1.08</v>
      </c>
      <c r="G3031" s="7">
        <v>0</v>
      </c>
      <c r="H3031" s="7">
        <v>0</v>
      </c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31">
        <f t="shared" si="47"/>
        <v>1.08</v>
      </c>
      <c r="T3031" s="32"/>
    </row>
    <row r="3032" spans="1:20" s="26" customFormat="1" ht="8.25" customHeight="1">
      <c r="A3032" s="5">
        <v>38</v>
      </c>
      <c r="B3032" s="13" t="s">
        <v>236</v>
      </c>
      <c r="C3032" s="13" t="s">
        <v>671</v>
      </c>
      <c r="D3032" s="14" t="s">
        <v>129</v>
      </c>
      <c r="E3032" s="15" t="s">
        <v>665</v>
      </c>
      <c r="F3032" s="7">
        <v>1.8</v>
      </c>
      <c r="G3032" s="7">
        <v>0</v>
      </c>
      <c r="H3032" s="7">
        <v>37.5</v>
      </c>
      <c r="I3032" s="7">
        <v>4.32</v>
      </c>
      <c r="J3032" s="7"/>
      <c r="K3032" s="7"/>
      <c r="L3032" s="7"/>
      <c r="M3032" s="7"/>
      <c r="N3032" s="7"/>
      <c r="O3032" s="7"/>
      <c r="P3032" s="7"/>
      <c r="Q3032" s="7"/>
      <c r="R3032" s="7"/>
      <c r="S3032" s="31">
        <f t="shared" si="47"/>
        <v>43.62</v>
      </c>
      <c r="T3032" s="32"/>
    </row>
    <row r="3033" spans="1:20" s="26" customFormat="1" ht="8.25" customHeight="1">
      <c r="A3033" s="5">
        <v>219</v>
      </c>
      <c r="B3033" s="13" t="s">
        <v>720</v>
      </c>
      <c r="C3033" s="13" t="s">
        <v>721</v>
      </c>
      <c r="D3033" s="14" t="s">
        <v>129</v>
      </c>
      <c r="E3033" s="15" t="s">
        <v>665</v>
      </c>
      <c r="F3033" s="7">
        <v>0</v>
      </c>
      <c r="G3033" s="7">
        <v>5</v>
      </c>
      <c r="H3033" s="7">
        <v>0</v>
      </c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31">
        <f t="shared" si="47"/>
        <v>5</v>
      </c>
      <c r="T3033" s="32"/>
    </row>
    <row r="3034" spans="1:20" s="26" customFormat="1" ht="8.25" customHeight="1">
      <c r="A3034" s="5">
        <v>25</v>
      </c>
      <c r="B3034" s="13" t="s">
        <v>1013</v>
      </c>
      <c r="C3034" s="13" t="s">
        <v>329</v>
      </c>
      <c r="D3034" s="14" t="s">
        <v>129</v>
      </c>
      <c r="E3034" s="15" t="s">
        <v>5393</v>
      </c>
      <c r="F3034" s="7">
        <v>0</v>
      </c>
      <c r="G3034" s="7">
        <v>0</v>
      </c>
      <c r="H3034" s="7">
        <v>15</v>
      </c>
      <c r="I3034" s="7">
        <v>20</v>
      </c>
      <c r="J3034" s="7"/>
      <c r="K3034" s="7"/>
      <c r="L3034" s="7"/>
      <c r="M3034" s="7"/>
      <c r="N3034" s="7"/>
      <c r="O3034" s="7"/>
      <c r="P3034" s="7"/>
      <c r="Q3034" s="7">
        <v>18.14</v>
      </c>
      <c r="R3034" s="7"/>
      <c r="S3034" s="31">
        <f t="shared" si="47"/>
        <v>53.14</v>
      </c>
      <c r="T3034" s="32"/>
    </row>
    <row r="3035" spans="1:20" s="26" customFormat="1" ht="8.25" customHeight="1">
      <c r="A3035" s="5">
        <v>121</v>
      </c>
      <c r="B3035" s="17" t="s">
        <v>837</v>
      </c>
      <c r="C3035" s="17" t="s">
        <v>838</v>
      </c>
      <c r="D3035" s="14" t="s">
        <v>129</v>
      </c>
      <c r="E3035" s="15" t="s">
        <v>5393</v>
      </c>
      <c r="F3035" s="7">
        <v>3</v>
      </c>
      <c r="G3035" s="7">
        <v>0</v>
      </c>
      <c r="H3035" s="7">
        <v>2.7</v>
      </c>
      <c r="I3035" s="7">
        <v>4.32</v>
      </c>
      <c r="J3035" s="7"/>
      <c r="K3035" s="7"/>
      <c r="L3035" s="7"/>
      <c r="M3035" s="7"/>
      <c r="N3035" s="7"/>
      <c r="O3035" s="7"/>
      <c r="P3035" s="7"/>
      <c r="Q3035" s="7"/>
      <c r="R3035" s="7"/>
      <c r="S3035" s="31">
        <f t="shared" si="47"/>
        <v>10.02</v>
      </c>
      <c r="T3035" s="32"/>
    </row>
    <row r="3036" spans="1:20" s="26" customFormat="1" ht="8.25" customHeight="1">
      <c r="A3036" s="5">
        <v>335</v>
      </c>
      <c r="B3036" s="13" t="s">
        <v>1181</v>
      </c>
      <c r="C3036" s="13" t="s">
        <v>1182</v>
      </c>
      <c r="D3036" s="14" t="s">
        <v>129</v>
      </c>
      <c r="E3036" s="15" t="s">
        <v>949</v>
      </c>
      <c r="F3036" s="7">
        <v>0</v>
      </c>
      <c r="G3036" s="7">
        <v>1.8</v>
      </c>
      <c r="H3036" s="7">
        <v>0</v>
      </c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31">
        <f t="shared" si="47"/>
        <v>1.8</v>
      </c>
      <c r="T3036" s="32"/>
    </row>
    <row r="3037" spans="1:20" s="26" customFormat="1" ht="8.25" customHeight="1">
      <c r="A3037" s="5">
        <v>335</v>
      </c>
      <c r="B3037" s="13" t="s">
        <v>1183</v>
      </c>
      <c r="C3037" s="13" t="s">
        <v>1184</v>
      </c>
      <c r="D3037" s="14" t="s">
        <v>129</v>
      </c>
      <c r="E3037" s="15" t="s">
        <v>949</v>
      </c>
      <c r="F3037" s="7">
        <v>0</v>
      </c>
      <c r="G3037" s="7">
        <v>1.8</v>
      </c>
      <c r="H3037" s="7">
        <v>0</v>
      </c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31">
        <f t="shared" si="47"/>
        <v>1.8</v>
      </c>
      <c r="T3037" s="32"/>
    </row>
    <row r="3038" spans="1:20" s="26" customFormat="1" ht="8.25" customHeight="1">
      <c r="A3038" s="5">
        <v>190</v>
      </c>
      <c r="B3038" s="13" t="s">
        <v>5402</v>
      </c>
      <c r="C3038" s="13" t="s">
        <v>5403</v>
      </c>
      <c r="D3038" s="14" t="s">
        <v>5404</v>
      </c>
      <c r="E3038" s="15" t="s">
        <v>5401</v>
      </c>
      <c r="F3038" s="7">
        <v>0</v>
      </c>
      <c r="G3038" s="7">
        <v>0</v>
      </c>
      <c r="H3038" s="7">
        <v>0</v>
      </c>
      <c r="I3038" s="7"/>
      <c r="J3038" s="7"/>
      <c r="K3038" s="7"/>
      <c r="L3038" s="7"/>
      <c r="M3038" s="7"/>
      <c r="N3038" s="7"/>
      <c r="O3038" s="7"/>
      <c r="P3038" s="7"/>
      <c r="Q3038" s="7"/>
      <c r="R3038" s="7">
        <v>6</v>
      </c>
      <c r="S3038" s="31">
        <f t="shared" si="47"/>
        <v>6</v>
      </c>
      <c r="T3038" s="32"/>
    </row>
    <row r="3039" spans="1:20" s="26" customFormat="1" ht="8.25" customHeight="1">
      <c r="A3039" s="5">
        <v>372</v>
      </c>
      <c r="B3039" s="13" t="s">
        <v>174</v>
      </c>
      <c r="C3039" s="13" t="s">
        <v>1203</v>
      </c>
      <c r="D3039" s="14" t="s">
        <v>129</v>
      </c>
      <c r="E3039" s="15" t="s">
        <v>949</v>
      </c>
      <c r="F3039" s="7">
        <v>1.08</v>
      </c>
      <c r="G3039" s="7">
        <v>0</v>
      </c>
      <c r="H3039" s="7">
        <v>0</v>
      </c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31">
        <f t="shared" si="47"/>
        <v>1.08</v>
      </c>
      <c r="T3039" s="32"/>
    </row>
    <row r="3040" spans="1:20" s="26" customFormat="1" ht="8.25" customHeight="1">
      <c r="A3040" s="5">
        <v>335</v>
      </c>
      <c r="B3040" s="13" t="s">
        <v>849</v>
      </c>
      <c r="C3040" s="13" t="s">
        <v>1166</v>
      </c>
      <c r="D3040" s="14" t="s">
        <v>129</v>
      </c>
      <c r="E3040" s="15" t="s">
        <v>949</v>
      </c>
      <c r="F3040" s="7">
        <v>1.98</v>
      </c>
      <c r="G3040" s="7">
        <v>0</v>
      </c>
      <c r="H3040" s="7">
        <v>0</v>
      </c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31">
        <f t="shared" si="47"/>
        <v>1.98</v>
      </c>
      <c r="T3040" s="32"/>
    </row>
    <row r="3041" spans="1:20" s="26" customFormat="1" ht="8.25" customHeight="1">
      <c r="A3041" s="5">
        <v>57</v>
      </c>
      <c r="B3041" s="17" t="s">
        <v>987</v>
      </c>
      <c r="C3041" s="17" t="s">
        <v>212</v>
      </c>
      <c r="D3041" s="14" t="s">
        <v>129</v>
      </c>
      <c r="E3041" s="15" t="s">
        <v>949</v>
      </c>
      <c r="F3041" s="7">
        <v>5.5</v>
      </c>
      <c r="G3041" s="7">
        <v>12.705</v>
      </c>
      <c r="H3041" s="7">
        <v>11.34</v>
      </c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31">
        <f t="shared" si="47"/>
        <v>29.544999999999998</v>
      </c>
      <c r="T3041" s="32"/>
    </row>
    <row r="3042" spans="1:20" s="26" customFormat="1" ht="8.25" customHeight="1">
      <c r="A3042" s="5">
        <v>243</v>
      </c>
      <c r="B3042" s="13" t="s">
        <v>5336</v>
      </c>
      <c r="C3042" s="13" t="s">
        <v>5335</v>
      </c>
      <c r="D3042" s="14" t="s">
        <v>5196</v>
      </c>
      <c r="E3042" s="15" t="s">
        <v>949</v>
      </c>
      <c r="F3042" s="7">
        <v>0</v>
      </c>
      <c r="G3042" s="7">
        <v>0</v>
      </c>
      <c r="H3042" s="7">
        <v>0</v>
      </c>
      <c r="I3042" s="7"/>
      <c r="J3042" s="7"/>
      <c r="K3042" s="7"/>
      <c r="L3042" s="7"/>
      <c r="M3042" s="7"/>
      <c r="N3042" s="7"/>
      <c r="O3042" s="7"/>
      <c r="P3042" s="7">
        <v>4.32</v>
      </c>
      <c r="Q3042" s="7"/>
      <c r="R3042" s="7"/>
      <c r="S3042" s="31">
        <f t="shared" si="47"/>
        <v>4.32</v>
      </c>
      <c r="T3042" s="32"/>
    </row>
    <row r="3043" spans="1:20" s="26" customFormat="1" ht="8.25" customHeight="1">
      <c r="A3043" s="5">
        <v>335</v>
      </c>
      <c r="B3043" s="13" t="s">
        <v>1164</v>
      </c>
      <c r="C3043" s="13" t="s">
        <v>1165</v>
      </c>
      <c r="D3043" s="14" t="s">
        <v>129</v>
      </c>
      <c r="E3043" s="15" t="s">
        <v>949</v>
      </c>
      <c r="F3043" s="7">
        <v>0</v>
      </c>
      <c r="G3043" s="7">
        <v>2.16</v>
      </c>
      <c r="H3043" s="7">
        <v>0</v>
      </c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31">
        <f t="shared" si="47"/>
        <v>2.16</v>
      </c>
      <c r="T3043" s="32"/>
    </row>
    <row r="3044" spans="1:20" s="26" customFormat="1" ht="8.25" customHeight="1">
      <c r="A3044" s="5">
        <v>43</v>
      </c>
      <c r="B3044" s="13" t="s">
        <v>999</v>
      </c>
      <c r="C3044" s="13" t="s">
        <v>1000</v>
      </c>
      <c r="D3044" s="14" t="s">
        <v>129</v>
      </c>
      <c r="E3044" s="15" t="s">
        <v>949</v>
      </c>
      <c r="F3044" s="7">
        <v>0</v>
      </c>
      <c r="G3044" s="7">
        <v>19</v>
      </c>
      <c r="H3044" s="7">
        <v>3.24</v>
      </c>
      <c r="I3044" s="7"/>
      <c r="J3044" s="7"/>
      <c r="K3044" s="7"/>
      <c r="L3044" s="7"/>
      <c r="M3044" s="7"/>
      <c r="N3044" s="7"/>
      <c r="O3044" s="7"/>
      <c r="P3044" s="7"/>
      <c r="Q3044" s="7">
        <v>18.14</v>
      </c>
      <c r="R3044" s="7"/>
      <c r="S3044" s="31">
        <f t="shared" si="47"/>
        <v>40.38</v>
      </c>
      <c r="T3044" s="32"/>
    </row>
    <row r="3045" spans="1:20" s="26" customFormat="1" ht="8.25" customHeight="1">
      <c r="A3045" s="5">
        <v>243</v>
      </c>
      <c r="B3045" s="17" t="s">
        <v>4668</v>
      </c>
      <c r="C3045" s="17" t="s">
        <v>4669</v>
      </c>
      <c r="D3045" s="14" t="s">
        <v>4657</v>
      </c>
      <c r="E3045" s="15" t="s">
        <v>949</v>
      </c>
      <c r="F3045" s="7">
        <v>0</v>
      </c>
      <c r="G3045" s="7">
        <v>0</v>
      </c>
      <c r="H3045" s="7">
        <v>0</v>
      </c>
      <c r="I3045" s="7">
        <v>4.32</v>
      </c>
      <c r="J3045" s="7"/>
      <c r="K3045" s="7"/>
      <c r="L3045" s="7"/>
      <c r="M3045" s="7"/>
      <c r="N3045" s="7"/>
      <c r="O3045" s="7"/>
      <c r="P3045" s="7"/>
      <c r="Q3045" s="7"/>
      <c r="R3045" s="7"/>
      <c r="S3045" s="31">
        <f t="shared" si="47"/>
        <v>4.32</v>
      </c>
      <c r="T3045" s="32"/>
    </row>
    <row r="3046" spans="1:20" s="26" customFormat="1" ht="8.25" customHeight="1">
      <c r="A3046" s="5">
        <v>243</v>
      </c>
      <c r="B3046" s="13" t="s">
        <v>1100</v>
      </c>
      <c r="C3046" s="13" t="s">
        <v>1101</v>
      </c>
      <c r="D3046" s="14" t="s">
        <v>129</v>
      </c>
      <c r="E3046" s="15" t="s">
        <v>949</v>
      </c>
      <c r="F3046" s="7">
        <v>0</v>
      </c>
      <c r="G3046" s="7">
        <v>4.32</v>
      </c>
      <c r="H3046" s="7">
        <v>0</v>
      </c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31">
        <f t="shared" si="47"/>
        <v>4.32</v>
      </c>
      <c r="T3046" s="32"/>
    </row>
    <row r="3047" spans="1:20" s="26" customFormat="1" ht="8.25" customHeight="1">
      <c r="A3047" s="5">
        <v>384</v>
      </c>
      <c r="B3047" s="13" t="s">
        <v>1208</v>
      </c>
      <c r="C3047" s="13" t="s">
        <v>1209</v>
      </c>
      <c r="D3047" s="14" t="s">
        <v>129</v>
      </c>
      <c r="E3047" s="15" t="s">
        <v>949</v>
      </c>
      <c r="F3047" s="7">
        <v>0.9</v>
      </c>
      <c r="G3047" s="7">
        <v>0</v>
      </c>
      <c r="H3047" s="7">
        <v>0</v>
      </c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31">
        <f t="shared" si="47"/>
        <v>0.9</v>
      </c>
      <c r="T3047" s="32"/>
    </row>
    <row r="3048" spans="1:20" s="26" customFormat="1" ht="8.25" customHeight="1">
      <c r="A3048" s="5">
        <v>324</v>
      </c>
      <c r="B3048" s="17" t="s">
        <v>326</v>
      </c>
      <c r="C3048" s="17" t="s">
        <v>1442</v>
      </c>
      <c r="D3048" s="14" t="s">
        <v>129</v>
      </c>
      <c r="E3048" s="15" t="s">
        <v>1227</v>
      </c>
      <c r="F3048" s="7">
        <v>2.5</v>
      </c>
      <c r="G3048" s="7">
        <v>0</v>
      </c>
      <c r="H3048" s="7">
        <v>0</v>
      </c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31">
        <f t="shared" si="47"/>
        <v>2.5</v>
      </c>
      <c r="T3048" s="32"/>
    </row>
    <row r="3049" spans="1:20" s="26" customFormat="1" ht="8.25" customHeight="1">
      <c r="A3049" s="5">
        <v>291</v>
      </c>
      <c r="B3049" s="13" t="s">
        <v>1408</v>
      </c>
      <c r="C3049" s="13" t="s">
        <v>1409</v>
      </c>
      <c r="D3049" s="14" t="s">
        <v>129</v>
      </c>
      <c r="E3049" s="15" t="s">
        <v>1227</v>
      </c>
      <c r="F3049" s="7">
        <v>0</v>
      </c>
      <c r="G3049" s="7">
        <v>0</v>
      </c>
      <c r="H3049" s="7">
        <v>3.24</v>
      </c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31">
        <f t="shared" si="47"/>
        <v>3.24</v>
      </c>
      <c r="T3049" s="32"/>
    </row>
    <row r="3050" spans="1:20" s="26" customFormat="1" ht="8.25" customHeight="1">
      <c r="A3050" s="5">
        <v>335</v>
      </c>
      <c r="B3050" s="13" t="s">
        <v>849</v>
      </c>
      <c r="C3050" s="13" t="s">
        <v>1482</v>
      </c>
      <c r="D3050" s="14" t="s">
        <v>129</v>
      </c>
      <c r="E3050" s="15" t="s">
        <v>1227</v>
      </c>
      <c r="F3050" s="7">
        <v>0</v>
      </c>
      <c r="G3050" s="7">
        <v>1.8</v>
      </c>
      <c r="H3050" s="7">
        <v>0</v>
      </c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31">
        <f t="shared" si="47"/>
        <v>1.8</v>
      </c>
      <c r="T3050" s="32"/>
    </row>
    <row r="3051" spans="1:20" s="26" customFormat="1" ht="8.25" customHeight="1">
      <c r="A3051" s="5">
        <v>199</v>
      </c>
      <c r="B3051" s="13" t="s">
        <v>1353</v>
      </c>
      <c r="C3051" s="13" t="s">
        <v>445</v>
      </c>
      <c r="D3051" s="14" t="s">
        <v>129</v>
      </c>
      <c r="E3051" s="15" t="s">
        <v>1227</v>
      </c>
      <c r="F3051" s="7">
        <v>0</v>
      </c>
      <c r="G3051" s="7">
        <v>0</v>
      </c>
      <c r="H3051" s="7">
        <v>5.67</v>
      </c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31">
        <f t="shared" si="47"/>
        <v>5.67</v>
      </c>
      <c r="T3051" s="32"/>
    </row>
    <row r="3052" spans="1:20" s="26" customFormat="1" ht="8.25" customHeight="1">
      <c r="A3052" s="5">
        <v>198</v>
      </c>
      <c r="B3052" s="13" t="s">
        <v>987</v>
      </c>
      <c r="C3052" s="13" t="s">
        <v>212</v>
      </c>
      <c r="D3052" s="14" t="s">
        <v>129</v>
      </c>
      <c r="E3052" s="15" t="s">
        <v>1227</v>
      </c>
      <c r="F3052" s="7">
        <v>0</v>
      </c>
      <c r="G3052" s="7">
        <v>0</v>
      </c>
      <c r="H3052" s="7">
        <v>5.67</v>
      </c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31">
        <f t="shared" si="47"/>
        <v>5.67</v>
      </c>
      <c r="T3052" s="32"/>
    </row>
    <row r="3053" spans="1:20" s="26" customFormat="1" ht="8.25" customHeight="1">
      <c r="A3053" s="5">
        <v>207</v>
      </c>
      <c r="B3053" s="13" t="s">
        <v>1360</v>
      </c>
      <c r="C3053" s="13" t="s">
        <v>1361</v>
      </c>
      <c r="D3053" s="14" t="s">
        <v>129</v>
      </c>
      <c r="E3053" s="15" t="s">
        <v>1227</v>
      </c>
      <c r="F3053" s="7">
        <v>0</v>
      </c>
      <c r="G3053" s="7">
        <v>0</v>
      </c>
      <c r="H3053" s="7">
        <v>5.4</v>
      </c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31">
        <f t="shared" si="47"/>
        <v>5.4</v>
      </c>
      <c r="T3053" s="32"/>
    </row>
    <row r="3054" spans="1:20" s="26" customFormat="1" ht="8.25" customHeight="1">
      <c r="A3054" s="5">
        <v>151</v>
      </c>
      <c r="B3054" s="13" t="s">
        <v>1318</v>
      </c>
      <c r="C3054" s="13" t="s">
        <v>1319</v>
      </c>
      <c r="D3054" s="14" t="s">
        <v>129</v>
      </c>
      <c r="E3054" s="15" t="s">
        <v>1227</v>
      </c>
      <c r="F3054" s="7">
        <v>0</v>
      </c>
      <c r="G3054" s="7">
        <v>0</v>
      </c>
      <c r="H3054" s="7">
        <v>9</v>
      </c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31">
        <f t="shared" si="47"/>
        <v>9</v>
      </c>
      <c r="T3054" s="32"/>
    </row>
    <row r="3055" spans="1:20" s="26" customFormat="1" ht="8.25" customHeight="1">
      <c r="A3055" s="5">
        <v>152</v>
      </c>
      <c r="B3055" s="13" t="s">
        <v>999</v>
      </c>
      <c r="C3055" s="13" t="s">
        <v>1000</v>
      </c>
      <c r="D3055" s="14" t="s">
        <v>129</v>
      </c>
      <c r="E3055" s="15" t="s">
        <v>1227</v>
      </c>
      <c r="F3055" s="7">
        <v>0</v>
      </c>
      <c r="G3055" s="7">
        <v>0</v>
      </c>
      <c r="H3055" s="7">
        <v>8.91</v>
      </c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31">
        <f t="shared" si="47"/>
        <v>8.91</v>
      </c>
      <c r="T3055" s="32"/>
    </row>
    <row r="3056" spans="1:20" s="26" customFormat="1" ht="8.25" customHeight="1">
      <c r="A3056" s="5">
        <v>59</v>
      </c>
      <c r="B3056" s="13" t="s">
        <v>1388</v>
      </c>
      <c r="C3056" s="13" t="s">
        <v>1412</v>
      </c>
      <c r="D3056" s="14" t="s">
        <v>129</v>
      </c>
      <c r="E3056" s="15" t="s">
        <v>1227</v>
      </c>
      <c r="F3056" s="7">
        <v>3</v>
      </c>
      <c r="G3056" s="7">
        <v>2.16</v>
      </c>
      <c r="H3056" s="7">
        <v>22.5</v>
      </c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31">
        <f t="shared" si="47"/>
        <v>27.66</v>
      </c>
      <c r="T3056" s="32"/>
    </row>
    <row r="3057" spans="1:20" s="26" customFormat="1" ht="8.25" customHeight="1">
      <c r="A3057" s="5">
        <v>335</v>
      </c>
      <c r="B3057" s="13" t="s">
        <v>585</v>
      </c>
      <c r="C3057" s="13" t="s">
        <v>1483</v>
      </c>
      <c r="D3057" s="14" t="s">
        <v>129</v>
      </c>
      <c r="E3057" s="15" t="s">
        <v>1227</v>
      </c>
      <c r="F3057" s="7">
        <v>0</v>
      </c>
      <c r="G3057" s="7">
        <v>1.8</v>
      </c>
      <c r="H3057" s="7">
        <v>0</v>
      </c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31">
        <f t="shared" si="47"/>
        <v>1.8</v>
      </c>
      <c r="T3057" s="32"/>
    </row>
    <row r="3058" spans="1:20" s="26" customFormat="1" ht="8.25" customHeight="1">
      <c r="A3058" s="5">
        <v>90</v>
      </c>
      <c r="B3058" s="13" t="s">
        <v>1135</v>
      </c>
      <c r="C3058" s="13" t="s">
        <v>1270</v>
      </c>
      <c r="D3058" s="14" t="s">
        <v>129</v>
      </c>
      <c r="E3058" s="15" t="s">
        <v>1227</v>
      </c>
      <c r="F3058" s="7">
        <v>0</v>
      </c>
      <c r="G3058" s="7">
        <v>3.6</v>
      </c>
      <c r="H3058" s="7">
        <v>13.77</v>
      </c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31">
        <f t="shared" si="47"/>
        <v>17.37</v>
      </c>
      <c r="T3058" s="32"/>
    </row>
    <row r="3059" spans="1:20" s="26" customFormat="1" ht="8.25" customHeight="1">
      <c r="A3059" s="5">
        <v>385</v>
      </c>
      <c r="B3059" s="13" t="s">
        <v>1517</v>
      </c>
      <c r="C3059" s="13" t="s">
        <v>1518</v>
      </c>
      <c r="D3059" s="14" t="s">
        <v>129</v>
      </c>
      <c r="E3059" s="15" t="s">
        <v>1227</v>
      </c>
      <c r="F3059" s="7">
        <v>0.9</v>
      </c>
      <c r="G3059" s="7">
        <v>0</v>
      </c>
      <c r="H3059" s="7">
        <v>0</v>
      </c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31">
        <f t="shared" si="47"/>
        <v>0.9</v>
      </c>
      <c r="T3059" s="32"/>
    </row>
    <row r="3060" spans="1:20" s="26" customFormat="1" ht="8.25" customHeight="1">
      <c r="A3060" s="5">
        <v>9</v>
      </c>
      <c r="B3060" s="13" t="s">
        <v>1300</v>
      </c>
      <c r="C3060" s="13" t="s">
        <v>1301</v>
      </c>
      <c r="D3060" s="14" t="s">
        <v>129</v>
      </c>
      <c r="E3060" s="15" t="s">
        <v>5396</v>
      </c>
      <c r="F3060" s="7">
        <v>4.200000000000001</v>
      </c>
      <c r="G3060" s="7">
        <v>47.27</v>
      </c>
      <c r="H3060" s="7">
        <v>32.67</v>
      </c>
      <c r="I3060" s="7"/>
      <c r="J3060" s="7"/>
      <c r="K3060" s="7"/>
      <c r="L3060" s="7"/>
      <c r="M3060" s="7"/>
      <c r="N3060" s="7"/>
      <c r="O3060" s="7"/>
      <c r="P3060" s="7"/>
      <c r="Q3060" s="7">
        <v>18.14</v>
      </c>
      <c r="R3060" s="7"/>
      <c r="S3060" s="31">
        <f t="shared" si="47"/>
        <v>102.28000000000002</v>
      </c>
      <c r="T3060" s="32"/>
    </row>
    <row r="3061" spans="1:20" s="26" customFormat="1" ht="8.25" customHeight="1">
      <c r="A3061" s="5">
        <v>280</v>
      </c>
      <c r="B3061" s="17" t="s">
        <v>4941</v>
      </c>
      <c r="C3061" s="17" t="s">
        <v>4942</v>
      </c>
      <c r="D3061" s="14" t="s">
        <v>4929</v>
      </c>
      <c r="E3061" s="15" t="s">
        <v>1521</v>
      </c>
      <c r="F3061" s="7">
        <v>0</v>
      </c>
      <c r="G3061" s="7">
        <v>0</v>
      </c>
      <c r="H3061" s="7">
        <v>0</v>
      </c>
      <c r="I3061" s="7"/>
      <c r="J3061" s="7"/>
      <c r="K3061" s="7"/>
      <c r="L3061" s="7"/>
      <c r="M3061" s="7">
        <v>3.6</v>
      </c>
      <c r="N3061" s="7"/>
      <c r="O3061" s="7"/>
      <c r="P3061" s="7"/>
      <c r="Q3061" s="7"/>
      <c r="R3061" s="7"/>
      <c r="S3061" s="31">
        <f t="shared" si="47"/>
        <v>3.6</v>
      </c>
      <c r="T3061" s="32"/>
    </row>
    <row r="3062" spans="1:20" s="26" customFormat="1" ht="8.25" customHeight="1">
      <c r="A3062" s="5">
        <v>196</v>
      </c>
      <c r="B3062" s="17" t="s">
        <v>4936</v>
      </c>
      <c r="C3062" s="17" t="s">
        <v>4937</v>
      </c>
      <c r="D3062" s="14" t="s">
        <v>4929</v>
      </c>
      <c r="E3062" s="15" t="s">
        <v>1521</v>
      </c>
      <c r="F3062" s="7">
        <v>0</v>
      </c>
      <c r="G3062" s="7">
        <v>0</v>
      </c>
      <c r="H3062" s="7">
        <v>0</v>
      </c>
      <c r="I3062" s="7"/>
      <c r="J3062" s="7"/>
      <c r="K3062" s="7"/>
      <c r="L3062" s="7"/>
      <c r="M3062" s="7">
        <v>6</v>
      </c>
      <c r="N3062" s="7"/>
      <c r="O3062" s="7"/>
      <c r="P3062" s="7"/>
      <c r="Q3062" s="7"/>
      <c r="R3062" s="7"/>
      <c r="S3062" s="31">
        <f t="shared" si="47"/>
        <v>6</v>
      </c>
      <c r="T3062" s="32"/>
    </row>
    <row r="3063" spans="1:20" s="26" customFormat="1" ht="8.25" customHeight="1">
      <c r="A3063" s="5">
        <v>367</v>
      </c>
      <c r="B3063" s="17" t="s">
        <v>1756</v>
      </c>
      <c r="C3063" s="17" t="s">
        <v>1757</v>
      </c>
      <c r="D3063" s="14" t="s">
        <v>129</v>
      </c>
      <c r="E3063" s="15" t="s">
        <v>1521</v>
      </c>
      <c r="F3063" s="7">
        <v>1.5</v>
      </c>
      <c r="G3063" s="7">
        <v>0</v>
      </c>
      <c r="H3063" s="7">
        <v>0</v>
      </c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31">
        <f t="shared" si="47"/>
        <v>1.5</v>
      </c>
      <c r="T3063" s="32"/>
    </row>
    <row r="3064" spans="1:20" s="26" customFormat="1" ht="8.25" customHeight="1">
      <c r="A3064" s="5">
        <v>376</v>
      </c>
      <c r="B3064" s="13" t="s">
        <v>1763</v>
      </c>
      <c r="C3064" s="13" t="s">
        <v>1764</v>
      </c>
      <c r="D3064" s="14" t="s">
        <v>129</v>
      </c>
      <c r="E3064" s="15" t="s">
        <v>1521</v>
      </c>
      <c r="F3064" s="7">
        <v>1.08</v>
      </c>
      <c r="G3064" s="7">
        <v>0</v>
      </c>
      <c r="H3064" s="7">
        <v>0</v>
      </c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31">
        <f t="shared" si="47"/>
        <v>1.08</v>
      </c>
      <c r="T3064" s="32"/>
    </row>
    <row r="3065" spans="1:20" s="26" customFormat="1" ht="8.25" customHeight="1">
      <c r="A3065" s="5">
        <v>335</v>
      </c>
      <c r="B3065" s="13" t="s">
        <v>395</v>
      </c>
      <c r="C3065" s="13" t="s">
        <v>1748</v>
      </c>
      <c r="D3065" s="14" t="s">
        <v>129</v>
      </c>
      <c r="E3065" s="15" t="s">
        <v>1521</v>
      </c>
      <c r="F3065" s="7">
        <v>0</v>
      </c>
      <c r="G3065" s="7">
        <v>1.8</v>
      </c>
      <c r="H3065" s="7">
        <v>0</v>
      </c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31">
        <f t="shared" si="47"/>
        <v>1.8</v>
      </c>
      <c r="T3065" s="32"/>
    </row>
    <row r="3066" spans="1:20" s="26" customFormat="1" ht="8.25" customHeight="1">
      <c r="A3066" s="5">
        <v>335</v>
      </c>
      <c r="B3066" s="17" t="s">
        <v>1736</v>
      </c>
      <c r="C3066" s="17" t="s">
        <v>1737</v>
      </c>
      <c r="D3066" s="14" t="s">
        <v>129</v>
      </c>
      <c r="E3066" s="15" t="s">
        <v>1521</v>
      </c>
      <c r="F3066" s="7">
        <v>1.98</v>
      </c>
      <c r="G3066" s="7">
        <v>0</v>
      </c>
      <c r="H3066" s="7">
        <v>0</v>
      </c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31">
        <f t="shared" si="47"/>
        <v>1.98</v>
      </c>
      <c r="T3066" s="32"/>
    </row>
    <row r="3067" spans="1:20" s="26" customFormat="1" ht="8.25" customHeight="1">
      <c r="A3067" s="5">
        <v>207</v>
      </c>
      <c r="B3067" s="17" t="s">
        <v>1626</v>
      </c>
      <c r="C3067" s="17" t="s">
        <v>1627</v>
      </c>
      <c r="D3067" s="14" t="s">
        <v>129</v>
      </c>
      <c r="E3067" s="15" t="s">
        <v>1521</v>
      </c>
      <c r="F3067" s="7">
        <v>1.8</v>
      </c>
      <c r="G3067" s="7">
        <v>3.6</v>
      </c>
      <c r="H3067" s="7">
        <v>0</v>
      </c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31">
        <f t="shared" si="47"/>
        <v>5.4</v>
      </c>
      <c r="T3067" s="32"/>
    </row>
    <row r="3068" spans="1:20" s="26" customFormat="1" ht="8.25" customHeight="1">
      <c r="A3068" s="5">
        <v>119</v>
      </c>
      <c r="B3068" s="13" t="s">
        <v>1607</v>
      </c>
      <c r="C3068" s="13" t="s">
        <v>1608</v>
      </c>
      <c r="D3068" s="14" t="s">
        <v>129</v>
      </c>
      <c r="E3068" s="15" t="s">
        <v>1521</v>
      </c>
      <c r="F3068" s="7">
        <v>1.98</v>
      </c>
      <c r="G3068" s="7">
        <v>6.48</v>
      </c>
      <c r="H3068" s="7">
        <v>0</v>
      </c>
      <c r="I3068" s="7">
        <v>4.32</v>
      </c>
      <c r="J3068" s="7"/>
      <c r="K3068" s="7"/>
      <c r="L3068" s="7"/>
      <c r="M3068" s="7"/>
      <c r="N3068" s="7"/>
      <c r="O3068" s="7"/>
      <c r="P3068" s="7"/>
      <c r="Q3068" s="7"/>
      <c r="R3068" s="7"/>
      <c r="S3068" s="31">
        <f t="shared" si="47"/>
        <v>12.780000000000001</v>
      </c>
      <c r="T3068" s="32"/>
    </row>
    <row r="3069" spans="1:20" s="26" customFormat="1" ht="8.25" customHeight="1">
      <c r="A3069" s="5">
        <v>291</v>
      </c>
      <c r="B3069" s="13" t="s">
        <v>120</v>
      </c>
      <c r="C3069" s="13" t="s">
        <v>1704</v>
      </c>
      <c r="D3069" s="14" t="s">
        <v>129</v>
      </c>
      <c r="E3069" s="15" t="s">
        <v>1521</v>
      </c>
      <c r="F3069" s="7">
        <v>0</v>
      </c>
      <c r="G3069" s="7">
        <v>3</v>
      </c>
      <c r="H3069" s="7">
        <v>0</v>
      </c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31">
        <f t="shared" si="47"/>
        <v>3</v>
      </c>
      <c r="T3069" s="32"/>
    </row>
    <row r="3070" spans="1:20" s="26" customFormat="1" ht="8.25" customHeight="1">
      <c r="A3070" s="12">
        <v>243</v>
      </c>
      <c r="B3070" s="17" t="s">
        <v>401</v>
      </c>
      <c r="C3070" s="17" t="s">
        <v>1933</v>
      </c>
      <c r="D3070" s="14" t="s">
        <v>129</v>
      </c>
      <c r="E3070" s="15" t="s">
        <v>1792</v>
      </c>
      <c r="F3070" s="7">
        <v>0</v>
      </c>
      <c r="G3070" s="7">
        <v>2.16</v>
      </c>
      <c r="H3070" s="7">
        <v>0</v>
      </c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31">
        <f t="shared" si="47"/>
        <v>2.16</v>
      </c>
      <c r="T3070" s="32"/>
    </row>
    <row r="3071" spans="1:20" s="26" customFormat="1" ht="8.25" customHeight="1">
      <c r="A3071" s="12">
        <v>256</v>
      </c>
      <c r="B3071" s="17" t="s">
        <v>1934</v>
      </c>
      <c r="C3071" s="17" t="s">
        <v>1935</v>
      </c>
      <c r="D3071" s="14" t="s">
        <v>129</v>
      </c>
      <c r="E3071" s="15" t="s">
        <v>1792</v>
      </c>
      <c r="F3071" s="7">
        <v>1.8</v>
      </c>
      <c r="G3071" s="7">
        <v>0</v>
      </c>
      <c r="H3071" s="7">
        <v>0</v>
      </c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31">
        <f t="shared" si="47"/>
        <v>1.8</v>
      </c>
      <c r="T3071" s="32"/>
    </row>
    <row r="3072" spans="1:20" s="26" customFormat="1" ht="8.25" customHeight="1">
      <c r="A3072" s="12">
        <v>256</v>
      </c>
      <c r="B3072" s="13" t="s">
        <v>1946</v>
      </c>
      <c r="C3072" s="13" t="s">
        <v>1947</v>
      </c>
      <c r="D3072" s="14" t="s">
        <v>129</v>
      </c>
      <c r="E3072" s="15" t="s">
        <v>1792</v>
      </c>
      <c r="F3072" s="7">
        <v>0</v>
      </c>
      <c r="G3072" s="7">
        <v>1.8</v>
      </c>
      <c r="H3072" s="7">
        <v>0</v>
      </c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31">
        <f t="shared" si="47"/>
        <v>1.8</v>
      </c>
      <c r="T3072" s="32"/>
    </row>
    <row r="3073" spans="1:20" s="26" customFormat="1" ht="8.25" customHeight="1">
      <c r="A3073" s="12">
        <v>194</v>
      </c>
      <c r="B3073" s="17" t="s">
        <v>178</v>
      </c>
      <c r="C3073" s="17" t="s">
        <v>1900</v>
      </c>
      <c r="D3073" s="14" t="s">
        <v>129</v>
      </c>
      <c r="E3073" s="15" t="s">
        <v>1792</v>
      </c>
      <c r="F3073" s="7">
        <v>1.08</v>
      </c>
      <c r="G3073" s="7">
        <v>0</v>
      </c>
      <c r="H3073" s="7">
        <v>3.24</v>
      </c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31">
        <f t="shared" si="47"/>
        <v>4.32</v>
      </c>
      <c r="T3073" s="32"/>
    </row>
    <row r="3074" spans="1:20" s="26" customFormat="1" ht="8.25" customHeight="1">
      <c r="A3074" s="12">
        <v>291</v>
      </c>
      <c r="B3074" s="13" t="s">
        <v>1957</v>
      </c>
      <c r="C3074" s="13" t="s">
        <v>1958</v>
      </c>
      <c r="D3074" s="14" t="s">
        <v>129</v>
      </c>
      <c r="E3074" s="15" t="s">
        <v>1792</v>
      </c>
      <c r="F3074" s="7">
        <v>0.9</v>
      </c>
      <c r="G3074" s="7">
        <v>0</v>
      </c>
      <c r="H3074" s="7">
        <v>0</v>
      </c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31">
        <f aca="true" t="shared" si="48" ref="S3074:S3137">SUM(F3074:R3074)</f>
        <v>0.9</v>
      </c>
      <c r="T3074" s="32"/>
    </row>
    <row r="3075" spans="1:20" s="26" customFormat="1" ht="8.25" customHeight="1">
      <c r="A3075" s="12">
        <v>157</v>
      </c>
      <c r="B3075" s="13" t="s">
        <v>1904</v>
      </c>
      <c r="C3075" s="13" t="s">
        <v>1905</v>
      </c>
      <c r="D3075" s="14" t="s">
        <v>129</v>
      </c>
      <c r="E3075" s="15" t="s">
        <v>1792</v>
      </c>
      <c r="F3075" s="7">
        <v>0</v>
      </c>
      <c r="G3075" s="7">
        <v>0</v>
      </c>
      <c r="H3075" s="7">
        <v>5.9399999999999995</v>
      </c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31">
        <f t="shared" si="48"/>
        <v>5.9399999999999995</v>
      </c>
      <c r="T3075" s="32"/>
    </row>
    <row r="3076" spans="1:20" s="26" customFormat="1" ht="8.25" customHeight="1">
      <c r="A3076" s="12">
        <v>207</v>
      </c>
      <c r="B3076" s="13" t="s">
        <v>661</v>
      </c>
      <c r="C3076" s="13" t="s">
        <v>1906</v>
      </c>
      <c r="D3076" s="14" t="s">
        <v>129</v>
      </c>
      <c r="E3076" s="15" t="s">
        <v>1792</v>
      </c>
      <c r="F3076" s="7">
        <v>0</v>
      </c>
      <c r="G3076" s="7">
        <v>0</v>
      </c>
      <c r="H3076" s="7">
        <v>3.24</v>
      </c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31">
        <f t="shared" si="48"/>
        <v>3.24</v>
      </c>
      <c r="T3076" s="32"/>
    </row>
    <row r="3077" spans="1:20" s="26" customFormat="1" ht="8.25" customHeight="1">
      <c r="A3077" s="12">
        <v>219</v>
      </c>
      <c r="B3077" s="13" t="s">
        <v>1908</v>
      </c>
      <c r="C3077" s="13" t="s">
        <v>1909</v>
      </c>
      <c r="D3077" s="14" t="s">
        <v>129</v>
      </c>
      <c r="E3077" s="15" t="s">
        <v>1792</v>
      </c>
      <c r="F3077" s="7">
        <v>0</v>
      </c>
      <c r="G3077" s="7">
        <v>3</v>
      </c>
      <c r="H3077" s="7">
        <v>0</v>
      </c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31">
        <f t="shared" si="48"/>
        <v>3</v>
      </c>
      <c r="T3077" s="32"/>
    </row>
    <row r="3078" spans="1:20" s="26" customFormat="1" ht="8.25" customHeight="1">
      <c r="A3078" s="12">
        <v>12</v>
      </c>
      <c r="B3078" s="13" t="s">
        <v>1436</v>
      </c>
      <c r="C3078" s="13" t="s">
        <v>1798</v>
      </c>
      <c r="D3078" s="14" t="s">
        <v>129</v>
      </c>
      <c r="E3078" s="15" t="s">
        <v>5453</v>
      </c>
      <c r="F3078" s="7">
        <v>2.7</v>
      </c>
      <c r="G3078" s="7">
        <v>18.72</v>
      </c>
      <c r="H3078" s="7">
        <v>49.199999999999996</v>
      </c>
      <c r="I3078" s="7">
        <v>7.2</v>
      </c>
      <c r="J3078" s="7"/>
      <c r="K3078" s="7"/>
      <c r="L3078" s="7"/>
      <c r="M3078" s="7"/>
      <c r="N3078" s="7"/>
      <c r="O3078" s="7"/>
      <c r="P3078" s="7"/>
      <c r="Q3078" s="7">
        <v>25.92</v>
      </c>
      <c r="R3078" s="7"/>
      <c r="S3078" s="31">
        <f t="shared" si="48"/>
        <v>103.74</v>
      </c>
      <c r="T3078" s="32"/>
    </row>
    <row r="3079" spans="1:20" s="26" customFormat="1" ht="8.25" customHeight="1">
      <c r="A3079" s="12">
        <v>107</v>
      </c>
      <c r="B3079" s="13" t="s">
        <v>2033</v>
      </c>
      <c r="C3079" s="13" t="s">
        <v>2034</v>
      </c>
      <c r="D3079" s="14" t="s">
        <v>129</v>
      </c>
      <c r="E3079" s="15" t="s">
        <v>1977</v>
      </c>
      <c r="F3079" s="7">
        <v>1.08</v>
      </c>
      <c r="G3079" s="7">
        <v>2.16</v>
      </c>
      <c r="H3079" s="7">
        <v>9</v>
      </c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31">
        <f t="shared" si="48"/>
        <v>12.24</v>
      </c>
      <c r="T3079" s="32"/>
    </row>
    <row r="3080" spans="1:20" s="26" customFormat="1" ht="8.25" customHeight="1">
      <c r="A3080" s="12">
        <v>267</v>
      </c>
      <c r="B3080" s="13" t="s">
        <v>2143</v>
      </c>
      <c r="C3080" s="13" t="s">
        <v>2144</v>
      </c>
      <c r="D3080" s="14" t="s">
        <v>129</v>
      </c>
      <c r="E3080" s="15" t="s">
        <v>1977</v>
      </c>
      <c r="F3080" s="7">
        <v>1.08</v>
      </c>
      <c r="G3080" s="7">
        <v>0</v>
      </c>
      <c r="H3080" s="7">
        <v>0</v>
      </c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31">
        <f t="shared" si="48"/>
        <v>1.08</v>
      </c>
      <c r="T3080" s="32"/>
    </row>
    <row r="3081" spans="1:20" s="26" customFormat="1" ht="8.25" customHeight="1">
      <c r="A3081" s="12">
        <v>190</v>
      </c>
      <c r="B3081" s="13" t="s">
        <v>4682</v>
      </c>
      <c r="C3081" s="13" t="s">
        <v>4683</v>
      </c>
      <c r="D3081" s="14" t="s">
        <v>4657</v>
      </c>
      <c r="E3081" s="15" t="s">
        <v>1977</v>
      </c>
      <c r="F3081" s="7">
        <v>0</v>
      </c>
      <c r="G3081" s="7">
        <v>0</v>
      </c>
      <c r="H3081" s="7">
        <v>0</v>
      </c>
      <c r="I3081" s="7">
        <v>4.32</v>
      </c>
      <c r="J3081" s="7"/>
      <c r="K3081" s="7"/>
      <c r="L3081" s="7"/>
      <c r="M3081" s="7"/>
      <c r="N3081" s="7"/>
      <c r="O3081" s="7"/>
      <c r="P3081" s="7"/>
      <c r="Q3081" s="7"/>
      <c r="R3081" s="7"/>
      <c r="S3081" s="31">
        <f t="shared" si="48"/>
        <v>4.32</v>
      </c>
      <c r="T3081" s="32"/>
    </row>
    <row r="3082" spans="1:20" s="26" customFormat="1" ht="8.25" customHeight="1">
      <c r="A3082" s="12">
        <v>97</v>
      </c>
      <c r="B3082" s="13" t="s">
        <v>2022</v>
      </c>
      <c r="C3082" s="13" t="s">
        <v>754</v>
      </c>
      <c r="D3082" s="14" t="s">
        <v>129</v>
      </c>
      <c r="E3082" s="15" t="s">
        <v>1977</v>
      </c>
      <c r="F3082" s="7">
        <v>0</v>
      </c>
      <c r="G3082" s="7">
        <v>0</v>
      </c>
      <c r="H3082" s="7">
        <v>13.5</v>
      </c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31">
        <f t="shared" si="48"/>
        <v>13.5</v>
      </c>
      <c r="T3082" s="32"/>
    </row>
    <row r="3083" spans="1:20" s="26" customFormat="1" ht="8.25" customHeight="1">
      <c r="A3083" s="12">
        <v>279</v>
      </c>
      <c r="B3083" s="13" t="s">
        <v>475</v>
      </c>
      <c r="C3083" s="13" t="s">
        <v>2145</v>
      </c>
      <c r="D3083" s="14" t="s">
        <v>129</v>
      </c>
      <c r="E3083" s="15" t="s">
        <v>1977</v>
      </c>
      <c r="F3083" s="7">
        <v>1.08</v>
      </c>
      <c r="G3083" s="7">
        <v>0</v>
      </c>
      <c r="H3083" s="7">
        <v>0</v>
      </c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31">
        <f t="shared" si="48"/>
        <v>1.08</v>
      </c>
      <c r="T3083" s="32"/>
    </row>
    <row r="3084" spans="1:20" s="26" customFormat="1" ht="8.25" customHeight="1">
      <c r="A3084" s="12">
        <v>164</v>
      </c>
      <c r="B3084" s="13" t="s">
        <v>885</v>
      </c>
      <c r="C3084" s="13" t="s">
        <v>2068</v>
      </c>
      <c r="D3084" s="14" t="s">
        <v>129</v>
      </c>
      <c r="E3084" s="15" t="s">
        <v>1977</v>
      </c>
      <c r="F3084" s="7">
        <v>5</v>
      </c>
      <c r="G3084" s="7">
        <v>0</v>
      </c>
      <c r="H3084" s="7">
        <v>0</v>
      </c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31">
        <f t="shared" si="48"/>
        <v>5</v>
      </c>
      <c r="T3084" s="32"/>
    </row>
    <row r="3085" spans="1:20" s="26" customFormat="1" ht="8.25" customHeight="1">
      <c r="A3085" s="5">
        <v>440</v>
      </c>
      <c r="B3085" s="13" t="s">
        <v>2515</v>
      </c>
      <c r="C3085" s="13" t="s">
        <v>2516</v>
      </c>
      <c r="D3085" s="14" t="s">
        <v>129</v>
      </c>
      <c r="E3085" s="15" t="s">
        <v>2157</v>
      </c>
      <c r="F3085" s="7">
        <v>0.9</v>
      </c>
      <c r="G3085" s="7">
        <v>0</v>
      </c>
      <c r="H3085" s="7">
        <v>0</v>
      </c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31">
        <f t="shared" si="48"/>
        <v>0.9</v>
      </c>
      <c r="T3085" s="33"/>
    </row>
    <row r="3086" spans="1:20" s="26" customFormat="1" ht="8.25" customHeight="1">
      <c r="A3086" s="5">
        <v>313</v>
      </c>
      <c r="B3086" s="13" t="s">
        <v>2379</v>
      </c>
      <c r="C3086" s="13" t="s">
        <v>2380</v>
      </c>
      <c r="D3086" s="14" t="s">
        <v>129</v>
      </c>
      <c r="E3086" s="15" t="s">
        <v>2157</v>
      </c>
      <c r="F3086" s="7">
        <v>0</v>
      </c>
      <c r="G3086" s="7">
        <v>0</v>
      </c>
      <c r="H3086" s="7">
        <v>3.24</v>
      </c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31">
        <f t="shared" si="48"/>
        <v>3.24</v>
      </c>
      <c r="T3086" s="33"/>
    </row>
    <row r="3087" spans="1:20" s="26" customFormat="1" ht="8.25" customHeight="1">
      <c r="A3087" s="5">
        <v>90</v>
      </c>
      <c r="B3087" s="13" t="s">
        <v>2201</v>
      </c>
      <c r="C3087" s="13" t="s">
        <v>2202</v>
      </c>
      <c r="D3087" s="14" t="s">
        <v>129</v>
      </c>
      <c r="E3087" s="15" t="s">
        <v>2157</v>
      </c>
      <c r="F3087" s="7">
        <v>0</v>
      </c>
      <c r="G3087" s="7">
        <v>0</v>
      </c>
      <c r="H3087" s="7">
        <v>15</v>
      </c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31">
        <f t="shared" si="48"/>
        <v>15</v>
      </c>
      <c r="T3087" s="33"/>
    </row>
    <row r="3088" spans="1:20" s="26" customFormat="1" ht="8.25" customHeight="1">
      <c r="A3088" s="5">
        <v>267</v>
      </c>
      <c r="B3088" s="13" t="s">
        <v>2351</v>
      </c>
      <c r="C3088" s="13" t="s">
        <v>2352</v>
      </c>
      <c r="D3088" s="14" t="s">
        <v>129</v>
      </c>
      <c r="E3088" s="15" t="s">
        <v>2157</v>
      </c>
      <c r="F3088" s="7">
        <v>0</v>
      </c>
      <c r="G3088" s="7">
        <v>3.96</v>
      </c>
      <c r="H3088" s="7">
        <v>0</v>
      </c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31">
        <f t="shared" si="48"/>
        <v>3.96</v>
      </c>
      <c r="T3088" s="33"/>
    </row>
    <row r="3089" spans="1:20" s="26" customFormat="1" ht="8.25" customHeight="1">
      <c r="A3089" s="5">
        <v>219</v>
      </c>
      <c r="B3089" s="13" t="s">
        <v>2305</v>
      </c>
      <c r="C3089" s="13" t="s">
        <v>2306</v>
      </c>
      <c r="D3089" s="14" t="s">
        <v>129</v>
      </c>
      <c r="E3089" s="15" t="s">
        <v>2157</v>
      </c>
      <c r="F3089" s="7">
        <v>0</v>
      </c>
      <c r="G3089" s="7">
        <v>0</v>
      </c>
      <c r="H3089" s="7">
        <v>5.4</v>
      </c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31">
        <f t="shared" si="48"/>
        <v>5.4</v>
      </c>
      <c r="T3089" s="33"/>
    </row>
    <row r="3090" spans="1:20" s="26" customFormat="1" ht="8.25" customHeight="1">
      <c r="A3090" s="5">
        <v>313</v>
      </c>
      <c r="B3090" s="13" t="s">
        <v>2381</v>
      </c>
      <c r="C3090" s="13" t="s">
        <v>2382</v>
      </c>
      <c r="D3090" s="14" t="s">
        <v>129</v>
      </c>
      <c r="E3090" s="15" t="s">
        <v>2157</v>
      </c>
      <c r="F3090" s="7">
        <v>0</v>
      </c>
      <c r="G3090" s="7">
        <v>0</v>
      </c>
      <c r="H3090" s="7">
        <v>3.24</v>
      </c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31">
        <f t="shared" si="48"/>
        <v>3.24</v>
      </c>
      <c r="T3090" s="33"/>
    </row>
    <row r="3091" spans="1:20" s="26" customFormat="1" ht="8.25" customHeight="1">
      <c r="A3091" s="5">
        <v>121</v>
      </c>
      <c r="B3091" s="13" t="s">
        <v>2226</v>
      </c>
      <c r="C3091" s="13" t="s">
        <v>754</v>
      </c>
      <c r="D3091" s="14" t="s">
        <v>129</v>
      </c>
      <c r="E3091" s="15" t="s">
        <v>2157</v>
      </c>
      <c r="F3091" s="7">
        <v>0</v>
      </c>
      <c r="G3091" s="7">
        <v>6</v>
      </c>
      <c r="H3091" s="7">
        <v>5.4</v>
      </c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31">
        <f t="shared" si="48"/>
        <v>11.4</v>
      </c>
      <c r="T3091" s="33"/>
    </row>
    <row r="3092" spans="1:20" s="26" customFormat="1" ht="8.25" customHeight="1">
      <c r="A3092" s="5">
        <v>219</v>
      </c>
      <c r="B3092" s="13" t="s">
        <v>2307</v>
      </c>
      <c r="C3092" s="13" t="s">
        <v>2308</v>
      </c>
      <c r="D3092" s="14" t="s">
        <v>129</v>
      </c>
      <c r="E3092" s="15" t="s">
        <v>2157</v>
      </c>
      <c r="F3092" s="7">
        <v>0</v>
      </c>
      <c r="G3092" s="7">
        <v>0</v>
      </c>
      <c r="H3092" s="7">
        <v>5.4</v>
      </c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31">
        <f t="shared" si="48"/>
        <v>5.4</v>
      </c>
      <c r="T3092" s="33"/>
    </row>
    <row r="3093" spans="1:20" s="26" customFormat="1" ht="8.25" customHeight="1">
      <c r="A3093" s="5">
        <v>121</v>
      </c>
      <c r="B3093" s="13" t="s">
        <v>2270</v>
      </c>
      <c r="C3093" s="13" t="s">
        <v>2271</v>
      </c>
      <c r="D3093" s="14" t="s">
        <v>129</v>
      </c>
      <c r="E3093" s="19" t="s">
        <v>2157</v>
      </c>
      <c r="F3093" s="7">
        <v>0</v>
      </c>
      <c r="G3093" s="7">
        <v>0</v>
      </c>
      <c r="H3093" s="7">
        <v>7.5</v>
      </c>
      <c r="I3093" s="7"/>
      <c r="J3093" s="7"/>
      <c r="K3093" s="7"/>
      <c r="L3093" s="7"/>
      <c r="M3093" s="7">
        <v>3.6</v>
      </c>
      <c r="N3093" s="7"/>
      <c r="O3093" s="7"/>
      <c r="P3093" s="7"/>
      <c r="Q3093" s="7"/>
      <c r="R3093" s="7"/>
      <c r="S3093" s="31">
        <f t="shared" si="48"/>
        <v>11.1</v>
      </c>
      <c r="T3093" s="33"/>
    </row>
    <row r="3094" spans="1:20" s="26" customFormat="1" ht="8.25" customHeight="1">
      <c r="A3094" s="5">
        <v>181</v>
      </c>
      <c r="B3094" s="13" t="s">
        <v>4691</v>
      </c>
      <c r="C3094" s="13" t="s">
        <v>4692</v>
      </c>
      <c r="D3094" s="14" t="s">
        <v>4657</v>
      </c>
      <c r="E3094" s="15" t="s">
        <v>2157</v>
      </c>
      <c r="F3094" s="7">
        <v>0</v>
      </c>
      <c r="G3094" s="7">
        <v>0</v>
      </c>
      <c r="H3094" s="7">
        <v>0</v>
      </c>
      <c r="I3094" s="7">
        <v>7.2</v>
      </c>
      <c r="J3094" s="7"/>
      <c r="K3094" s="7"/>
      <c r="L3094" s="7"/>
      <c r="M3094" s="7"/>
      <c r="N3094" s="7"/>
      <c r="O3094" s="7"/>
      <c r="P3094" s="7"/>
      <c r="Q3094" s="7"/>
      <c r="R3094" s="7"/>
      <c r="S3094" s="31">
        <f t="shared" si="48"/>
        <v>7.2</v>
      </c>
      <c r="T3094" s="33"/>
    </row>
    <row r="3095" spans="1:20" s="26" customFormat="1" ht="8.25" customHeight="1">
      <c r="A3095" s="5">
        <v>219</v>
      </c>
      <c r="B3095" s="13" t="s">
        <v>2303</v>
      </c>
      <c r="C3095" s="13" t="s">
        <v>133</v>
      </c>
      <c r="D3095" s="14" t="s">
        <v>129</v>
      </c>
      <c r="E3095" s="15" t="s">
        <v>2157</v>
      </c>
      <c r="F3095" s="7">
        <v>0</v>
      </c>
      <c r="G3095" s="7">
        <v>2.16</v>
      </c>
      <c r="H3095" s="7">
        <v>3.24</v>
      </c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31">
        <f t="shared" si="48"/>
        <v>5.4</v>
      </c>
      <c r="T3095" s="33"/>
    </row>
    <row r="3096" spans="1:20" s="26" customFormat="1" ht="8.25" customHeight="1">
      <c r="A3096" s="5">
        <v>426</v>
      </c>
      <c r="B3096" s="13" t="s">
        <v>2497</v>
      </c>
      <c r="C3096" s="13" t="s">
        <v>2498</v>
      </c>
      <c r="D3096" s="14" t="s">
        <v>129</v>
      </c>
      <c r="E3096" s="15" t="s">
        <v>2157</v>
      </c>
      <c r="F3096" s="7">
        <v>1.08</v>
      </c>
      <c r="G3096" s="7">
        <v>0</v>
      </c>
      <c r="H3096" s="7">
        <v>0</v>
      </c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31">
        <f t="shared" si="48"/>
        <v>1.08</v>
      </c>
      <c r="T3096" s="33"/>
    </row>
    <row r="3097" spans="1:20" s="26" customFormat="1" ht="8.25" customHeight="1">
      <c r="A3097" s="5">
        <v>39</v>
      </c>
      <c r="B3097" s="13" t="s">
        <v>2168</v>
      </c>
      <c r="C3097" s="13" t="s">
        <v>2169</v>
      </c>
      <c r="D3097" s="14" t="s">
        <v>129</v>
      </c>
      <c r="E3097" s="15" t="s">
        <v>2157</v>
      </c>
      <c r="F3097" s="7">
        <v>2.5</v>
      </c>
      <c r="G3097" s="7">
        <v>0</v>
      </c>
      <c r="H3097" s="7">
        <v>37.5</v>
      </c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31">
        <f t="shared" si="48"/>
        <v>40</v>
      </c>
      <c r="T3097" s="33"/>
    </row>
    <row r="3098" spans="1:20" s="26" customFormat="1" ht="8.25" customHeight="1">
      <c r="A3098" s="5">
        <v>324</v>
      </c>
      <c r="B3098" s="13" t="s">
        <v>596</v>
      </c>
      <c r="C3098" s="13" t="s">
        <v>2289</v>
      </c>
      <c r="D3098" s="14" t="s">
        <v>129</v>
      </c>
      <c r="E3098" s="15" t="s">
        <v>2157</v>
      </c>
      <c r="F3098" s="7">
        <v>0</v>
      </c>
      <c r="G3098" s="7">
        <v>3</v>
      </c>
      <c r="H3098" s="7">
        <v>0</v>
      </c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31">
        <f t="shared" si="48"/>
        <v>3</v>
      </c>
      <c r="T3098" s="33"/>
    </row>
    <row r="3099" spans="1:20" s="26" customFormat="1" ht="8.25" customHeight="1">
      <c r="A3099" s="5">
        <v>77</v>
      </c>
      <c r="B3099" s="13" t="s">
        <v>2245</v>
      </c>
      <c r="C3099" s="13" t="s">
        <v>1062</v>
      </c>
      <c r="D3099" s="14" t="s">
        <v>129</v>
      </c>
      <c r="E3099" s="15" t="s">
        <v>5454</v>
      </c>
      <c r="F3099" s="7">
        <v>2.5</v>
      </c>
      <c r="G3099" s="7">
        <v>2.16</v>
      </c>
      <c r="H3099" s="7">
        <v>6.48</v>
      </c>
      <c r="I3099" s="7">
        <v>7.2</v>
      </c>
      <c r="J3099" s="7"/>
      <c r="K3099" s="7"/>
      <c r="L3099" s="7"/>
      <c r="M3099" s="7"/>
      <c r="N3099" s="7"/>
      <c r="O3099" s="7"/>
      <c r="P3099" s="7"/>
      <c r="Q3099" s="7"/>
      <c r="R3099" s="7"/>
      <c r="S3099" s="31">
        <f t="shared" si="48"/>
        <v>18.34</v>
      </c>
      <c r="T3099" s="33"/>
    </row>
    <row r="3100" spans="1:20" s="26" customFormat="1" ht="8.25" customHeight="1">
      <c r="A3100" s="5">
        <v>109</v>
      </c>
      <c r="B3100" s="13" t="s">
        <v>2235</v>
      </c>
      <c r="C3100" s="13" t="s">
        <v>2232</v>
      </c>
      <c r="D3100" s="14" t="s">
        <v>129</v>
      </c>
      <c r="E3100" s="15" t="s">
        <v>5454</v>
      </c>
      <c r="F3100" s="7">
        <v>0</v>
      </c>
      <c r="G3100" s="7">
        <v>10</v>
      </c>
      <c r="H3100" s="7">
        <v>3.24</v>
      </c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31">
        <f t="shared" si="48"/>
        <v>13.24</v>
      </c>
      <c r="T3100" s="33"/>
    </row>
    <row r="3101" spans="1:20" s="26" customFormat="1" ht="8.25" customHeight="1">
      <c r="A3101" s="5">
        <v>182</v>
      </c>
      <c r="B3101" s="13" t="s">
        <v>5251</v>
      </c>
      <c r="C3101" s="13" t="s">
        <v>5252</v>
      </c>
      <c r="D3101" s="14" t="s">
        <v>5196</v>
      </c>
      <c r="E3101" s="15" t="s">
        <v>5249</v>
      </c>
      <c r="F3101" s="7">
        <v>0</v>
      </c>
      <c r="G3101" s="7">
        <v>0</v>
      </c>
      <c r="H3101" s="7">
        <v>0</v>
      </c>
      <c r="I3101" s="7"/>
      <c r="J3101" s="7"/>
      <c r="K3101" s="7"/>
      <c r="L3101" s="7"/>
      <c r="M3101" s="7"/>
      <c r="N3101" s="7"/>
      <c r="O3101" s="7"/>
      <c r="P3101" s="7">
        <v>7.2</v>
      </c>
      <c r="Q3101" s="7"/>
      <c r="R3101" s="7"/>
      <c r="S3101" s="31">
        <f t="shared" si="48"/>
        <v>7.2</v>
      </c>
      <c r="T3101" s="33"/>
    </row>
    <row r="3102" spans="1:20" s="26" customFormat="1" ht="8.25" customHeight="1">
      <c r="A3102" s="5">
        <v>440</v>
      </c>
      <c r="B3102" s="13" t="s">
        <v>2863</v>
      </c>
      <c r="C3102" s="13" t="s">
        <v>2864</v>
      </c>
      <c r="D3102" s="14" t="s">
        <v>129</v>
      </c>
      <c r="E3102" s="15" t="s">
        <v>2520</v>
      </c>
      <c r="F3102" s="7">
        <v>0.9</v>
      </c>
      <c r="G3102" s="7">
        <v>0</v>
      </c>
      <c r="H3102" s="7">
        <v>0</v>
      </c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31">
        <f t="shared" si="48"/>
        <v>0.9</v>
      </c>
      <c r="T3102" s="33"/>
    </row>
    <row r="3103" spans="1:20" s="26" customFormat="1" ht="8.25" customHeight="1">
      <c r="A3103" s="5">
        <v>29</v>
      </c>
      <c r="B3103" s="13" t="s">
        <v>2541</v>
      </c>
      <c r="C3103" s="13" t="s">
        <v>2542</v>
      </c>
      <c r="D3103" s="14" t="s">
        <v>129</v>
      </c>
      <c r="E3103" s="15" t="s">
        <v>2520</v>
      </c>
      <c r="F3103" s="7">
        <v>5.700000000000001</v>
      </c>
      <c r="G3103" s="7">
        <v>7.56</v>
      </c>
      <c r="H3103" s="7">
        <v>23.1</v>
      </c>
      <c r="I3103" s="7"/>
      <c r="J3103" s="7"/>
      <c r="K3103" s="7"/>
      <c r="L3103" s="7"/>
      <c r="M3103" s="7"/>
      <c r="N3103" s="7"/>
      <c r="O3103" s="7"/>
      <c r="P3103" s="7"/>
      <c r="Q3103" s="7">
        <v>18.14</v>
      </c>
      <c r="R3103" s="7"/>
      <c r="S3103" s="31">
        <f t="shared" si="48"/>
        <v>54.5</v>
      </c>
      <c r="T3103" s="33"/>
    </row>
    <row r="3104" spans="1:20" s="26" customFormat="1" ht="8.25" customHeight="1">
      <c r="A3104" s="5">
        <v>417</v>
      </c>
      <c r="B3104" s="13" t="s">
        <v>2824</v>
      </c>
      <c r="C3104" s="13" t="s">
        <v>2825</v>
      </c>
      <c r="D3104" s="14" t="s">
        <v>129</v>
      </c>
      <c r="E3104" s="15" t="s">
        <v>2520</v>
      </c>
      <c r="F3104" s="7">
        <v>1.5</v>
      </c>
      <c r="G3104" s="7">
        <v>0</v>
      </c>
      <c r="H3104" s="7">
        <v>0</v>
      </c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31">
        <f t="shared" si="48"/>
        <v>1.5</v>
      </c>
      <c r="T3104" s="33"/>
    </row>
    <row r="3105" spans="1:20" s="26" customFormat="1" ht="8.25" customHeight="1">
      <c r="A3105" s="5">
        <v>385</v>
      </c>
      <c r="B3105" s="13" t="s">
        <v>2817</v>
      </c>
      <c r="C3105" s="13" t="s">
        <v>754</v>
      </c>
      <c r="D3105" s="14" t="s">
        <v>129</v>
      </c>
      <c r="E3105" s="15" t="s">
        <v>2520</v>
      </c>
      <c r="F3105" s="7">
        <v>0</v>
      </c>
      <c r="G3105" s="7">
        <v>1.8</v>
      </c>
      <c r="H3105" s="7">
        <v>0</v>
      </c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31">
        <f t="shared" si="48"/>
        <v>1.8</v>
      </c>
      <c r="T3105" s="33"/>
    </row>
    <row r="3106" spans="1:20" s="26" customFormat="1" ht="8.25" customHeight="1">
      <c r="A3106" s="5">
        <v>440</v>
      </c>
      <c r="B3106" s="13" t="s">
        <v>2865</v>
      </c>
      <c r="C3106" s="13" t="s">
        <v>2866</v>
      </c>
      <c r="D3106" s="14" t="s">
        <v>129</v>
      </c>
      <c r="E3106" s="15" t="s">
        <v>2520</v>
      </c>
      <c r="F3106" s="7">
        <v>0.9</v>
      </c>
      <c r="G3106" s="7">
        <v>0</v>
      </c>
      <c r="H3106" s="7">
        <v>0</v>
      </c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31">
        <f t="shared" si="48"/>
        <v>0.9</v>
      </c>
      <c r="T3106" s="33"/>
    </row>
    <row r="3107" spans="1:20" s="26" customFormat="1" ht="8.25" customHeight="1">
      <c r="A3107" s="5">
        <v>207</v>
      </c>
      <c r="B3107" s="13" t="s">
        <v>5417</v>
      </c>
      <c r="C3107" s="13" t="s">
        <v>5418</v>
      </c>
      <c r="D3107" s="14" t="s">
        <v>5404</v>
      </c>
      <c r="E3107" s="15" t="s">
        <v>5419</v>
      </c>
      <c r="F3107" s="7">
        <v>0</v>
      </c>
      <c r="G3107" s="7">
        <v>0</v>
      </c>
      <c r="H3107" s="7">
        <v>0</v>
      </c>
      <c r="I3107" s="7"/>
      <c r="J3107" s="7"/>
      <c r="K3107" s="7"/>
      <c r="L3107" s="7"/>
      <c r="M3107" s="7"/>
      <c r="N3107" s="7"/>
      <c r="O3107" s="7"/>
      <c r="P3107" s="7"/>
      <c r="Q3107" s="7"/>
      <c r="R3107" s="7">
        <v>6</v>
      </c>
      <c r="S3107" s="31">
        <f t="shared" si="48"/>
        <v>6</v>
      </c>
      <c r="T3107" s="33"/>
    </row>
    <row r="3108" spans="1:20" s="26" customFormat="1" ht="8.25" customHeight="1">
      <c r="A3108" s="5">
        <v>415</v>
      </c>
      <c r="B3108" s="13" t="s">
        <v>3138</v>
      </c>
      <c r="C3108" s="13" t="s">
        <v>327</v>
      </c>
      <c r="D3108" s="14" t="s">
        <v>129</v>
      </c>
      <c r="E3108" s="15" t="s">
        <v>2869</v>
      </c>
      <c r="F3108" s="7">
        <v>1.08</v>
      </c>
      <c r="G3108" s="7">
        <v>0</v>
      </c>
      <c r="H3108" s="7">
        <v>0</v>
      </c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31">
        <f t="shared" si="48"/>
        <v>1.08</v>
      </c>
      <c r="T3108" s="33"/>
    </row>
    <row r="3109" spans="1:20" s="26" customFormat="1" ht="8.25" customHeight="1">
      <c r="A3109" s="5">
        <v>144</v>
      </c>
      <c r="B3109" s="13" t="s">
        <v>3049</v>
      </c>
      <c r="C3109" s="13" t="s">
        <v>3050</v>
      </c>
      <c r="D3109" s="14" t="s">
        <v>129</v>
      </c>
      <c r="E3109" s="15" t="s">
        <v>2869</v>
      </c>
      <c r="F3109" s="7">
        <v>3</v>
      </c>
      <c r="G3109" s="7">
        <v>0</v>
      </c>
      <c r="H3109" s="7">
        <v>2.7</v>
      </c>
      <c r="I3109" s="7">
        <v>4.32</v>
      </c>
      <c r="J3109" s="7"/>
      <c r="K3109" s="7"/>
      <c r="L3109" s="7"/>
      <c r="M3109" s="7"/>
      <c r="N3109" s="7"/>
      <c r="O3109" s="7"/>
      <c r="P3109" s="7"/>
      <c r="Q3109" s="7"/>
      <c r="R3109" s="7"/>
      <c r="S3109" s="31">
        <f t="shared" si="48"/>
        <v>10.02</v>
      </c>
      <c r="T3109" s="33"/>
    </row>
    <row r="3110" spans="1:20" s="26" customFormat="1" ht="8.25" customHeight="1">
      <c r="A3110" s="5">
        <v>219</v>
      </c>
      <c r="B3110" s="13" t="s">
        <v>2999</v>
      </c>
      <c r="C3110" s="13" t="s">
        <v>3000</v>
      </c>
      <c r="D3110" s="14" t="s">
        <v>129</v>
      </c>
      <c r="E3110" s="15" t="s">
        <v>2869</v>
      </c>
      <c r="F3110" s="7">
        <v>0</v>
      </c>
      <c r="G3110" s="7">
        <v>0</v>
      </c>
      <c r="H3110" s="7">
        <v>5.4</v>
      </c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31">
        <f t="shared" si="48"/>
        <v>5.4</v>
      </c>
      <c r="T3110" s="33"/>
    </row>
    <row r="3111" spans="1:20" s="26" customFormat="1" ht="8.25" customHeight="1">
      <c r="A3111" s="5">
        <v>243</v>
      </c>
      <c r="B3111" s="13" t="s">
        <v>2541</v>
      </c>
      <c r="C3111" s="13" t="s">
        <v>2542</v>
      </c>
      <c r="D3111" s="14" t="s">
        <v>129</v>
      </c>
      <c r="E3111" s="15" t="s">
        <v>2869</v>
      </c>
      <c r="F3111" s="7">
        <v>0</v>
      </c>
      <c r="G3111" s="7">
        <v>5</v>
      </c>
      <c r="H3111" s="7">
        <v>0</v>
      </c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31">
        <f t="shared" si="48"/>
        <v>5</v>
      </c>
      <c r="T3111" s="33"/>
    </row>
    <row r="3112" spans="1:20" s="26" customFormat="1" ht="8.25" customHeight="1">
      <c r="A3112" s="5">
        <v>405</v>
      </c>
      <c r="B3112" s="13" t="s">
        <v>2565</v>
      </c>
      <c r="C3112" s="13" t="s">
        <v>3123</v>
      </c>
      <c r="D3112" s="14" t="s">
        <v>129</v>
      </c>
      <c r="E3112" s="15" t="s">
        <v>2869</v>
      </c>
      <c r="F3112" s="7">
        <v>1.5</v>
      </c>
      <c r="G3112" s="7">
        <v>0</v>
      </c>
      <c r="H3112" s="7">
        <v>0</v>
      </c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31">
        <f t="shared" si="48"/>
        <v>1.5</v>
      </c>
      <c r="T3112" s="33"/>
    </row>
    <row r="3113" spans="1:20" s="26" customFormat="1" ht="8.25" customHeight="1">
      <c r="A3113" s="5">
        <v>359</v>
      </c>
      <c r="B3113" s="13" t="s">
        <v>3054</v>
      </c>
      <c r="C3113" s="13" t="s">
        <v>3072</v>
      </c>
      <c r="D3113" s="14" t="s">
        <v>129</v>
      </c>
      <c r="E3113" s="15" t="s">
        <v>2869</v>
      </c>
      <c r="F3113" s="7">
        <v>2.5</v>
      </c>
      <c r="G3113" s="7">
        <v>0</v>
      </c>
      <c r="H3113" s="7">
        <v>0</v>
      </c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31">
        <f t="shared" si="48"/>
        <v>2.5</v>
      </c>
      <c r="T3113" s="33"/>
    </row>
    <row r="3114" spans="1:20" s="26" customFormat="1" ht="8.25" customHeight="1">
      <c r="A3114" s="5">
        <v>432</v>
      </c>
      <c r="B3114" s="13" t="s">
        <v>2747</v>
      </c>
      <c r="C3114" s="13" t="s">
        <v>1062</v>
      </c>
      <c r="D3114" s="14" t="s">
        <v>129</v>
      </c>
      <c r="E3114" s="15" t="s">
        <v>2869</v>
      </c>
      <c r="F3114" s="7">
        <v>0.9</v>
      </c>
      <c r="G3114" s="7">
        <v>0</v>
      </c>
      <c r="H3114" s="7">
        <v>0</v>
      </c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31">
        <f t="shared" si="48"/>
        <v>0.9</v>
      </c>
      <c r="T3114" s="33"/>
    </row>
    <row r="3115" spans="1:20" s="26" customFormat="1" ht="8.25" customHeight="1">
      <c r="A3115" s="5">
        <v>432</v>
      </c>
      <c r="B3115" s="13" t="s">
        <v>3159</v>
      </c>
      <c r="C3115" s="13" t="s">
        <v>3100</v>
      </c>
      <c r="D3115" s="14" t="s">
        <v>129</v>
      </c>
      <c r="E3115" s="15" t="s">
        <v>2869</v>
      </c>
      <c r="F3115" s="7">
        <v>0.9</v>
      </c>
      <c r="G3115" s="7">
        <v>0</v>
      </c>
      <c r="H3115" s="7">
        <v>0</v>
      </c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31">
        <f t="shared" si="48"/>
        <v>0.9</v>
      </c>
      <c r="T3115" s="33"/>
    </row>
    <row r="3116" spans="1:20" s="26" customFormat="1" ht="8.25" customHeight="1">
      <c r="A3116" s="5">
        <v>313</v>
      </c>
      <c r="B3116" s="13" t="s">
        <v>3042</v>
      </c>
      <c r="C3116" s="13" t="s">
        <v>3043</v>
      </c>
      <c r="D3116" s="14" t="s">
        <v>129</v>
      </c>
      <c r="E3116" s="15" t="s">
        <v>2869</v>
      </c>
      <c r="F3116" s="7">
        <v>0</v>
      </c>
      <c r="G3116" s="7">
        <v>0</v>
      </c>
      <c r="H3116" s="7">
        <v>3.24</v>
      </c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31">
        <f t="shared" si="48"/>
        <v>3.24</v>
      </c>
      <c r="T3116" s="33"/>
    </row>
    <row r="3117" spans="1:20" s="26" customFormat="1" ht="8.25" customHeight="1">
      <c r="A3117" s="5">
        <v>66</v>
      </c>
      <c r="B3117" s="13" t="s">
        <v>2905</v>
      </c>
      <c r="C3117" s="13" t="s">
        <v>2906</v>
      </c>
      <c r="D3117" s="14" t="s">
        <v>129</v>
      </c>
      <c r="E3117" s="15" t="s">
        <v>2869</v>
      </c>
      <c r="F3117" s="7">
        <v>0</v>
      </c>
      <c r="G3117" s="7">
        <v>0</v>
      </c>
      <c r="H3117" s="7">
        <v>16.740000000000002</v>
      </c>
      <c r="I3117" s="7">
        <v>7.2</v>
      </c>
      <c r="J3117" s="7"/>
      <c r="K3117" s="7"/>
      <c r="L3117" s="7"/>
      <c r="M3117" s="7"/>
      <c r="N3117" s="7"/>
      <c r="O3117" s="7"/>
      <c r="P3117" s="7"/>
      <c r="Q3117" s="7"/>
      <c r="R3117" s="7"/>
      <c r="S3117" s="31">
        <f t="shared" si="48"/>
        <v>23.94</v>
      </c>
      <c r="T3117" s="33"/>
    </row>
    <row r="3118" spans="1:20" s="26" customFormat="1" ht="8.25" customHeight="1">
      <c r="A3118" s="5">
        <v>363</v>
      </c>
      <c r="B3118" s="13" t="s">
        <v>3080</v>
      </c>
      <c r="C3118" s="13" t="s">
        <v>3081</v>
      </c>
      <c r="D3118" s="14" t="s">
        <v>129</v>
      </c>
      <c r="E3118" s="15" t="s">
        <v>2869</v>
      </c>
      <c r="F3118" s="7">
        <v>0</v>
      </c>
      <c r="G3118" s="7">
        <v>2.16</v>
      </c>
      <c r="H3118" s="7">
        <v>0</v>
      </c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31">
        <f t="shared" si="48"/>
        <v>2.16</v>
      </c>
      <c r="T3118" s="33"/>
    </row>
    <row r="3119" spans="1:20" s="26" customFormat="1" ht="8.25" customHeight="1">
      <c r="A3119" s="5">
        <v>88</v>
      </c>
      <c r="B3119" s="13" t="s">
        <v>2742</v>
      </c>
      <c r="C3119" s="13" t="s">
        <v>3053</v>
      </c>
      <c r="D3119" s="14" t="s">
        <v>129</v>
      </c>
      <c r="E3119" s="15" t="s">
        <v>2869</v>
      </c>
      <c r="F3119" s="7">
        <v>0</v>
      </c>
      <c r="G3119" s="7">
        <v>3</v>
      </c>
      <c r="H3119" s="7">
        <v>0</v>
      </c>
      <c r="I3119" s="7">
        <v>12</v>
      </c>
      <c r="J3119" s="7"/>
      <c r="K3119" s="7"/>
      <c r="L3119" s="7"/>
      <c r="M3119" s="7">
        <v>3.6</v>
      </c>
      <c r="N3119" s="7"/>
      <c r="O3119" s="7"/>
      <c r="P3119" s="7"/>
      <c r="Q3119" s="7"/>
      <c r="R3119" s="7"/>
      <c r="S3119" s="31">
        <f t="shared" si="48"/>
        <v>18.6</v>
      </c>
      <c r="T3119" s="33"/>
    </row>
    <row r="3120" spans="1:20" s="26" customFormat="1" ht="8.25" customHeight="1">
      <c r="A3120" s="5">
        <v>109</v>
      </c>
      <c r="B3120" s="13" t="s">
        <v>2909</v>
      </c>
      <c r="C3120" s="13" t="s">
        <v>2910</v>
      </c>
      <c r="D3120" s="14" t="s">
        <v>129</v>
      </c>
      <c r="E3120" s="15" t="s">
        <v>2869</v>
      </c>
      <c r="F3120" s="7">
        <v>3.3999999999999995</v>
      </c>
      <c r="G3120" s="7">
        <v>2.16</v>
      </c>
      <c r="H3120" s="7">
        <v>9.899999999999999</v>
      </c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31">
        <f t="shared" si="48"/>
        <v>15.459999999999997</v>
      </c>
      <c r="T3120" s="33"/>
    </row>
    <row r="3121" spans="1:20" s="26" customFormat="1" ht="8.25" customHeight="1">
      <c r="A3121" s="5">
        <v>324</v>
      </c>
      <c r="B3121" s="13" t="s">
        <v>3367</v>
      </c>
      <c r="C3121" s="13" t="s">
        <v>3368</v>
      </c>
      <c r="D3121" s="14" t="s">
        <v>129</v>
      </c>
      <c r="E3121" s="15" t="s">
        <v>3162</v>
      </c>
      <c r="F3121" s="7">
        <v>3</v>
      </c>
      <c r="G3121" s="7">
        <v>0</v>
      </c>
      <c r="H3121" s="7">
        <v>0</v>
      </c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31">
        <f t="shared" si="48"/>
        <v>3</v>
      </c>
      <c r="T3121" s="33"/>
    </row>
    <row r="3122" spans="1:20" s="26" customFormat="1" ht="8.25" customHeight="1">
      <c r="A3122" s="5">
        <v>280</v>
      </c>
      <c r="B3122" s="13" t="s">
        <v>3339</v>
      </c>
      <c r="C3122" s="13" t="s">
        <v>2729</v>
      </c>
      <c r="D3122" s="14" t="s">
        <v>129</v>
      </c>
      <c r="E3122" s="15" t="s">
        <v>3162</v>
      </c>
      <c r="F3122" s="7">
        <v>1.5</v>
      </c>
      <c r="G3122" s="7">
        <v>0</v>
      </c>
      <c r="H3122" s="7">
        <v>2.7</v>
      </c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31">
        <f t="shared" si="48"/>
        <v>4.2</v>
      </c>
      <c r="T3122" s="33"/>
    </row>
    <row r="3123" spans="1:20" s="26" customFormat="1" ht="8.25" customHeight="1">
      <c r="A3123" s="5">
        <v>313</v>
      </c>
      <c r="B3123" s="13" t="s">
        <v>3365</v>
      </c>
      <c r="C3123" s="13" t="s">
        <v>3366</v>
      </c>
      <c r="D3123" s="14" t="s">
        <v>129</v>
      </c>
      <c r="E3123" s="15" t="s">
        <v>3162</v>
      </c>
      <c r="F3123" s="7">
        <v>0</v>
      </c>
      <c r="G3123" s="7">
        <v>0</v>
      </c>
      <c r="H3123" s="7">
        <v>3.24</v>
      </c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31">
        <f t="shared" si="48"/>
        <v>3.24</v>
      </c>
      <c r="T3123" s="33"/>
    </row>
    <row r="3124" spans="1:20" s="26" customFormat="1" ht="8.25" customHeight="1">
      <c r="A3124" s="5">
        <v>372</v>
      </c>
      <c r="B3124" s="13" t="s">
        <v>3430</v>
      </c>
      <c r="C3124" s="13" t="s">
        <v>3431</v>
      </c>
      <c r="D3124" s="14" t="s">
        <v>129</v>
      </c>
      <c r="E3124" s="15" t="s">
        <v>3162</v>
      </c>
      <c r="F3124" s="7">
        <v>0</v>
      </c>
      <c r="G3124" s="7">
        <v>1.8</v>
      </c>
      <c r="H3124" s="7">
        <v>0</v>
      </c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31">
        <f t="shared" si="48"/>
        <v>1.8</v>
      </c>
      <c r="T3124" s="33"/>
    </row>
    <row r="3125" spans="1:20" s="26" customFormat="1" ht="8.25" customHeight="1">
      <c r="A3125" s="5">
        <v>324</v>
      </c>
      <c r="B3125" s="17" t="s">
        <v>3376</v>
      </c>
      <c r="C3125" s="17" t="s">
        <v>398</v>
      </c>
      <c r="D3125" s="14" t="s">
        <v>129</v>
      </c>
      <c r="E3125" s="15" t="s">
        <v>3162</v>
      </c>
      <c r="F3125" s="7">
        <v>0</v>
      </c>
      <c r="G3125" s="7">
        <v>3</v>
      </c>
      <c r="H3125" s="7">
        <v>0</v>
      </c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31">
        <f t="shared" si="48"/>
        <v>3</v>
      </c>
      <c r="T3125" s="33"/>
    </row>
    <row r="3126" spans="1:20" s="26" customFormat="1" ht="8.25" customHeight="1">
      <c r="A3126" s="5">
        <v>164</v>
      </c>
      <c r="B3126" s="13" t="s">
        <v>3259</v>
      </c>
      <c r="C3126" s="13" t="s">
        <v>3260</v>
      </c>
      <c r="D3126" s="14" t="s">
        <v>129</v>
      </c>
      <c r="E3126" s="15" t="s">
        <v>3162</v>
      </c>
      <c r="F3126" s="7">
        <v>0</v>
      </c>
      <c r="G3126" s="7">
        <v>0</v>
      </c>
      <c r="H3126" s="7">
        <v>8.100000000000001</v>
      </c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31">
        <f t="shared" si="48"/>
        <v>8.100000000000001</v>
      </c>
      <c r="T3126" s="33"/>
    </row>
    <row r="3127" spans="1:20" s="26" customFormat="1" ht="8.25" customHeight="1">
      <c r="A3127" s="5">
        <v>291</v>
      </c>
      <c r="B3127" s="13" t="s">
        <v>5428</v>
      </c>
      <c r="C3127" s="13" t="s">
        <v>5429</v>
      </c>
      <c r="D3127" s="14" t="s">
        <v>5404</v>
      </c>
      <c r="E3127" s="15" t="s">
        <v>5424</v>
      </c>
      <c r="F3127" s="7">
        <v>0</v>
      </c>
      <c r="G3127" s="7">
        <v>0</v>
      </c>
      <c r="H3127" s="7">
        <v>0</v>
      </c>
      <c r="I3127" s="7"/>
      <c r="J3127" s="7"/>
      <c r="K3127" s="7"/>
      <c r="L3127" s="7"/>
      <c r="M3127" s="7"/>
      <c r="N3127" s="7"/>
      <c r="O3127" s="7"/>
      <c r="P3127" s="7"/>
      <c r="Q3127" s="7"/>
      <c r="R3127" s="7">
        <v>3.6</v>
      </c>
      <c r="S3127" s="31">
        <f t="shared" si="48"/>
        <v>3.6</v>
      </c>
      <c r="T3127" s="33"/>
    </row>
    <row r="3128" spans="1:20" s="26" customFormat="1" ht="8.25" customHeight="1">
      <c r="A3128" s="5">
        <v>128</v>
      </c>
      <c r="B3128" s="13" t="s">
        <v>2742</v>
      </c>
      <c r="C3128" s="13" t="s">
        <v>513</v>
      </c>
      <c r="D3128" s="14" t="s">
        <v>129</v>
      </c>
      <c r="E3128" s="15" t="s">
        <v>3162</v>
      </c>
      <c r="F3128" s="7">
        <v>0.9</v>
      </c>
      <c r="G3128" s="7">
        <v>5</v>
      </c>
      <c r="H3128" s="7">
        <v>0</v>
      </c>
      <c r="I3128" s="7">
        <v>7.2</v>
      </c>
      <c r="J3128" s="7"/>
      <c r="K3128" s="7"/>
      <c r="L3128" s="7"/>
      <c r="M3128" s="7"/>
      <c r="N3128" s="7"/>
      <c r="O3128" s="7"/>
      <c r="P3128" s="7"/>
      <c r="Q3128" s="7"/>
      <c r="R3128" s="7"/>
      <c r="S3128" s="31">
        <f t="shared" si="48"/>
        <v>13.100000000000001</v>
      </c>
      <c r="T3128" s="33"/>
    </row>
    <row r="3129" spans="1:20" s="26" customFormat="1" ht="8.25" customHeight="1">
      <c r="A3129" s="5">
        <v>405</v>
      </c>
      <c r="B3129" s="13" t="s">
        <v>3438</v>
      </c>
      <c r="C3129" s="13" t="s">
        <v>3439</v>
      </c>
      <c r="D3129" s="14" t="s">
        <v>129</v>
      </c>
      <c r="E3129" s="15" t="s">
        <v>3162</v>
      </c>
      <c r="F3129" s="7">
        <v>1.5</v>
      </c>
      <c r="G3129" s="7">
        <v>0</v>
      </c>
      <c r="H3129" s="7">
        <v>0</v>
      </c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31">
        <f t="shared" si="48"/>
        <v>1.5</v>
      </c>
      <c r="T3129" s="33"/>
    </row>
    <row r="3130" spans="1:20" s="26" customFormat="1" ht="8.25" customHeight="1">
      <c r="A3130" s="5">
        <v>14</v>
      </c>
      <c r="B3130" s="13" t="s">
        <v>3174</v>
      </c>
      <c r="C3130" s="13" t="s">
        <v>3175</v>
      </c>
      <c r="D3130" s="14" t="s">
        <v>129</v>
      </c>
      <c r="E3130" s="15" t="s">
        <v>3162</v>
      </c>
      <c r="F3130" s="7">
        <v>5.200000000000001</v>
      </c>
      <c r="G3130" s="7">
        <v>21.705</v>
      </c>
      <c r="H3130" s="7">
        <v>27</v>
      </c>
      <c r="I3130" s="7"/>
      <c r="J3130" s="7"/>
      <c r="K3130" s="7"/>
      <c r="L3130" s="7"/>
      <c r="M3130" s="7"/>
      <c r="N3130" s="7"/>
      <c r="O3130" s="7"/>
      <c r="P3130" s="7"/>
      <c r="Q3130" s="7">
        <v>18.14</v>
      </c>
      <c r="R3130" s="7"/>
      <c r="S3130" s="31">
        <f t="shared" si="48"/>
        <v>72.045</v>
      </c>
      <c r="T3130" s="33"/>
    </row>
    <row r="3131" spans="1:20" s="26" customFormat="1" ht="8.25" customHeight="1">
      <c r="A3131" s="5">
        <v>372</v>
      </c>
      <c r="B3131" s="13" t="s">
        <v>3414</v>
      </c>
      <c r="C3131" s="13" t="s">
        <v>3415</v>
      </c>
      <c r="D3131" s="14" t="s">
        <v>129</v>
      </c>
      <c r="E3131" s="15" t="s">
        <v>3162</v>
      </c>
      <c r="F3131" s="7">
        <v>1.8</v>
      </c>
      <c r="G3131" s="7">
        <v>0</v>
      </c>
      <c r="H3131" s="7">
        <v>0</v>
      </c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31">
        <f t="shared" si="48"/>
        <v>1.8</v>
      </c>
      <c r="T3131" s="33"/>
    </row>
    <row r="3132" spans="1:20" s="26" customFormat="1" ht="8.25" customHeight="1">
      <c r="A3132" s="5">
        <v>461</v>
      </c>
      <c r="B3132" s="13" t="s">
        <v>2450</v>
      </c>
      <c r="C3132" s="13" t="s">
        <v>3260</v>
      </c>
      <c r="D3132" s="14" t="s">
        <v>129</v>
      </c>
      <c r="E3132" s="15" t="s">
        <v>3472</v>
      </c>
      <c r="F3132" s="7">
        <v>1.08</v>
      </c>
      <c r="G3132" s="7">
        <v>0</v>
      </c>
      <c r="H3132" s="7">
        <v>0</v>
      </c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31">
        <f t="shared" si="48"/>
        <v>1.08</v>
      </c>
      <c r="T3132" s="33"/>
    </row>
    <row r="3133" spans="1:20" s="26" customFormat="1" ht="8.25" customHeight="1">
      <c r="A3133" s="5">
        <v>242</v>
      </c>
      <c r="B3133" s="13" t="s">
        <v>3367</v>
      </c>
      <c r="C3133" s="13" t="s">
        <v>3368</v>
      </c>
      <c r="D3133" s="14" t="s">
        <v>129</v>
      </c>
      <c r="E3133" s="15" t="s">
        <v>3472</v>
      </c>
      <c r="F3133" s="7">
        <v>0</v>
      </c>
      <c r="G3133" s="7">
        <v>7.16</v>
      </c>
      <c r="H3133" s="7">
        <v>0</v>
      </c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31">
        <f t="shared" si="48"/>
        <v>7.16</v>
      </c>
      <c r="T3133" s="33"/>
    </row>
    <row r="3134" spans="1:20" s="26" customFormat="1" ht="8.25" customHeight="1">
      <c r="A3134" s="5">
        <v>420</v>
      </c>
      <c r="B3134" s="17" t="s">
        <v>3695</v>
      </c>
      <c r="C3134" s="17" t="s">
        <v>3696</v>
      </c>
      <c r="D3134" s="14" t="s">
        <v>129</v>
      </c>
      <c r="E3134" s="15" t="s">
        <v>3472</v>
      </c>
      <c r="F3134" s="7">
        <v>0</v>
      </c>
      <c r="G3134" s="7">
        <v>1.8</v>
      </c>
      <c r="H3134" s="7">
        <v>0</v>
      </c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31">
        <f t="shared" si="48"/>
        <v>1.8</v>
      </c>
      <c r="T3134" s="33"/>
    </row>
    <row r="3135" spans="1:20" s="26" customFormat="1" ht="8.25" customHeight="1">
      <c r="A3135" s="5">
        <v>371</v>
      </c>
      <c r="B3135" s="13" t="s">
        <v>3343</v>
      </c>
      <c r="C3135" s="13" t="s">
        <v>3657</v>
      </c>
      <c r="D3135" s="14" t="s">
        <v>129</v>
      </c>
      <c r="E3135" s="15" t="s">
        <v>3472</v>
      </c>
      <c r="F3135" s="7">
        <v>0</v>
      </c>
      <c r="G3135" s="7">
        <v>0</v>
      </c>
      <c r="H3135" s="7">
        <v>2.7</v>
      </c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31">
        <f t="shared" si="48"/>
        <v>2.7</v>
      </c>
      <c r="T3135" s="33"/>
    </row>
    <row r="3136" spans="1:20" s="26" customFormat="1" ht="8.25" customHeight="1">
      <c r="A3136" s="5">
        <v>475</v>
      </c>
      <c r="B3136" s="13" t="s">
        <v>3749</v>
      </c>
      <c r="C3136" s="13" t="s">
        <v>3750</v>
      </c>
      <c r="D3136" s="14" t="s">
        <v>129</v>
      </c>
      <c r="E3136" s="15" t="s">
        <v>3472</v>
      </c>
      <c r="F3136" s="7">
        <v>0.9</v>
      </c>
      <c r="G3136" s="7">
        <v>0</v>
      </c>
      <c r="H3136" s="7">
        <v>0</v>
      </c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31">
        <f t="shared" si="48"/>
        <v>0.9</v>
      </c>
      <c r="T3136" s="33"/>
    </row>
    <row r="3137" spans="1:20" s="26" customFormat="1" ht="8.25" customHeight="1">
      <c r="A3137" s="5">
        <v>405</v>
      </c>
      <c r="B3137" s="13" t="s">
        <v>3673</v>
      </c>
      <c r="C3137" s="13" t="s">
        <v>3674</v>
      </c>
      <c r="D3137" s="14" t="s">
        <v>129</v>
      </c>
      <c r="E3137" s="15" t="s">
        <v>3472</v>
      </c>
      <c r="F3137" s="7">
        <v>0</v>
      </c>
      <c r="G3137" s="7">
        <v>2.16</v>
      </c>
      <c r="H3137" s="7">
        <v>0</v>
      </c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31">
        <f t="shared" si="48"/>
        <v>2.16</v>
      </c>
      <c r="T3137" s="33"/>
    </row>
    <row r="3138" spans="1:20" s="26" customFormat="1" ht="8.25" customHeight="1">
      <c r="A3138" s="5">
        <v>446</v>
      </c>
      <c r="B3138" s="13" t="s">
        <v>3094</v>
      </c>
      <c r="C3138" s="13" t="s">
        <v>3713</v>
      </c>
      <c r="D3138" s="14" t="s">
        <v>129</v>
      </c>
      <c r="E3138" s="15" t="s">
        <v>3472</v>
      </c>
      <c r="F3138" s="7">
        <v>1.5</v>
      </c>
      <c r="G3138" s="7">
        <v>0</v>
      </c>
      <c r="H3138" s="7">
        <v>0</v>
      </c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31">
        <f aca="true" t="shared" si="49" ref="S3138:S3201">SUM(F3138:R3138)</f>
        <v>1.5</v>
      </c>
      <c r="T3138" s="33"/>
    </row>
    <row r="3139" spans="1:20" s="26" customFormat="1" ht="8.25" customHeight="1">
      <c r="A3139" s="5">
        <v>184</v>
      </c>
      <c r="B3139" s="13" t="s">
        <v>3259</v>
      </c>
      <c r="C3139" s="13" t="s">
        <v>3260</v>
      </c>
      <c r="D3139" s="14" t="s">
        <v>129</v>
      </c>
      <c r="E3139" s="15" t="s">
        <v>3472</v>
      </c>
      <c r="F3139" s="7">
        <v>0</v>
      </c>
      <c r="G3139" s="7">
        <v>0</v>
      </c>
      <c r="H3139" s="7">
        <v>8.100000000000001</v>
      </c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31">
        <f t="shared" si="49"/>
        <v>8.100000000000001</v>
      </c>
      <c r="T3139" s="33"/>
    </row>
    <row r="3140" spans="1:20" s="26" customFormat="1" ht="8.25" customHeight="1">
      <c r="A3140" s="5">
        <v>302</v>
      </c>
      <c r="B3140" s="13" t="s">
        <v>3701</v>
      </c>
      <c r="C3140" s="13" t="s">
        <v>3439</v>
      </c>
      <c r="D3140" s="14" t="s">
        <v>129</v>
      </c>
      <c r="E3140" s="15" t="s">
        <v>3472</v>
      </c>
      <c r="F3140" s="7">
        <v>1.5</v>
      </c>
      <c r="G3140" s="7">
        <v>0</v>
      </c>
      <c r="H3140" s="7">
        <v>0</v>
      </c>
      <c r="I3140" s="7"/>
      <c r="J3140" s="7"/>
      <c r="K3140" s="7"/>
      <c r="L3140" s="7"/>
      <c r="M3140" s="7"/>
      <c r="N3140" s="7"/>
      <c r="O3140" s="7"/>
      <c r="P3140" s="7"/>
      <c r="Q3140" s="7"/>
      <c r="R3140" s="7">
        <v>3.6</v>
      </c>
      <c r="S3140" s="31">
        <f t="shared" si="49"/>
        <v>5.1</v>
      </c>
      <c r="T3140" s="33"/>
    </row>
    <row r="3141" spans="1:20" s="26" customFormat="1" ht="8.25" customHeight="1">
      <c r="A3141" s="5">
        <v>184</v>
      </c>
      <c r="B3141" s="13" t="s">
        <v>2905</v>
      </c>
      <c r="C3141" s="13" t="s">
        <v>2906</v>
      </c>
      <c r="D3141" s="14" t="s">
        <v>129</v>
      </c>
      <c r="E3141" s="15" t="s">
        <v>3472</v>
      </c>
      <c r="F3141" s="7">
        <v>0</v>
      </c>
      <c r="G3141" s="7">
        <v>0</v>
      </c>
      <c r="H3141" s="7">
        <v>8.100000000000001</v>
      </c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31">
        <f t="shared" si="49"/>
        <v>8.100000000000001</v>
      </c>
      <c r="T3141" s="33"/>
    </row>
    <row r="3142" spans="1:20" s="26" customFormat="1" ht="8.25" customHeight="1">
      <c r="A3142" s="5">
        <v>461</v>
      </c>
      <c r="B3142" s="13" t="s">
        <v>643</v>
      </c>
      <c r="C3142" s="13" t="s">
        <v>3724</v>
      </c>
      <c r="D3142" s="14" t="s">
        <v>129</v>
      </c>
      <c r="E3142" s="15" t="s">
        <v>3472</v>
      </c>
      <c r="F3142" s="7">
        <v>1.08</v>
      </c>
      <c r="G3142" s="7">
        <v>0</v>
      </c>
      <c r="H3142" s="7">
        <v>0</v>
      </c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31">
        <f t="shared" si="49"/>
        <v>1.08</v>
      </c>
      <c r="T3142" s="33"/>
    </row>
    <row r="3143" spans="1:20" s="26" customFormat="1" ht="8.25" customHeight="1">
      <c r="A3143" s="5">
        <v>420</v>
      </c>
      <c r="B3143" s="13" t="s">
        <v>3681</v>
      </c>
      <c r="C3143" s="13" t="s">
        <v>643</v>
      </c>
      <c r="D3143" s="14" t="s">
        <v>129</v>
      </c>
      <c r="E3143" s="15" t="s">
        <v>3472</v>
      </c>
      <c r="F3143" s="7">
        <v>1.8</v>
      </c>
      <c r="G3143" s="7">
        <v>0</v>
      </c>
      <c r="H3143" s="7">
        <v>0</v>
      </c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31">
        <f t="shared" si="49"/>
        <v>1.8</v>
      </c>
      <c r="T3143" s="33"/>
    </row>
    <row r="3144" spans="1:20" s="26" customFormat="1" ht="8.25" customHeight="1">
      <c r="A3144" s="5">
        <v>184</v>
      </c>
      <c r="B3144" s="13" t="s">
        <v>3174</v>
      </c>
      <c r="C3144" s="13" t="s">
        <v>3175</v>
      </c>
      <c r="D3144" s="14" t="s">
        <v>129</v>
      </c>
      <c r="E3144" s="15" t="s">
        <v>3472</v>
      </c>
      <c r="F3144" s="7">
        <v>0</v>
      </c>
      <c r="G3144" s="7">
        <v>0</v>
      </c>
      <c r="H3144" s="7">
        <v>8.100000000000001</v>
      </c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31">
        <f t="shared" si="49"/>
        <v>8.100000000000001</v>
      </c>
      <c r="T3144" s="33"/>
    </row>
    <row r="3145" spans="1:20" s="26" customFormat="1" ht="8.25" customHeight="1">
      <c r="A3145" s="5">
        <v>250</v>
      </c>
      <c r="B3145" s="13" t="s">
        <v>2967</v>
      </c>
      <c r="C3145" s="13" t="s">
        <v>3579</v>
      </c>
      <c r="D3145" s="14" t="s">
        <v>129</v>
      </c>
      <c r="E3145" s="15" t="s">
        <v>3472</v>
      </c>
      <c r="F3145" s="7">
        <v>0</v>
      </c>
      <c r="G3145" s="7">
        <v>3</v>
      </c>
      <c r="H3145" s="7">
        <v>3.24</v>
      </c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31">
        <f t="shared" si="49"/>
        <v>6.24</v>
      </c>
      <c r="T3145" s="33"/>
    </row>
    <row r="3146" spans="1:20" s="26" customFormat="1" ht="8.25" customHeight="1">
      <c r="A3146" s="5">
        <v>461</v>
      </c>
      <c r="B3146" s="13" t="s">
        <v>3714</v>
      </c>
      <c r="C3146" s="13" t="s">
        <v>3715</v>
      </c>
      <c r="D3146" s="14" t="s">
        <v>129</v>
      </c>
      <c r="E3146" s="15" t="s">
        <v>3472</v>
      </c>
      <c r="F3146" s="7">
        <v>1.08</v>
      </c>
      <c r="G3146" s="7">
        <v>0</v>
      </c>
      <c r="H3146" s="7">
        <v>0</v>
      </c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31">
        <f t="shared" si="49"/>
        <v>1.08</v>
      </c>
      <c r="T3146" s="33"/>
    </row>
    <row r="3147" spans="1:20" s="26" customFormat="1" ht="8.25" customHeight="1">
      <c r="A3147" s="5">
        <v>405</v>
      </c>
      <c r="B3147" s="13" t="s">
        <v>3675</v>
      </c>
      <c r="C3147" s="13" t="s">
        <v>3676</v>
      </c>
      <c r="D3147" s="14" t="s">
        <v>129</v>
      </c>
      <c r="E3147" s="15" t="s">
        <v>3472</v>
      </c>
      <c r="F3147" s="7">
        <v>0</v>
      </c>
      <c r="G3147" s="7">
        <v>2.16</v>
      </c>
      <c r="H3147" s="7">
        <v>0</v>
      </c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31">
        <f t="shared" si="49"/>
        <v>2.16</v>
      </c>
      <c r="T3147" s="33"/>
    </row>
    <row r="3148" spans="1:20" s="26" customFormat="1" ht="8.25" customHeight="1">
      <c r="A3148" s="5">
        <v>166</v>
      </c>
      <c r="B3148" s="17" t="s">
        <v>3697</v>
      </c>
      <c r="C3148" s="17" t="s">
        <v>3366</v>
      </c>
      <c r="D3148" s="14" t="s">
        <v>129</v>
      </c>
      <c r="E3148" s="15" t="s">
        <v>5457</v>
      </c>
      <c r="F3148" s="7">
        <v>0</v>
      </c>
      <c r="G3148" s="7">
        <v>1.8</v>
      </c>
      <c r="H3148" s="7">
        <v>8.100000000000001</v>
      </c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31">
        <f t="shared" si="49"/>
        <v>9.900000000000002</v>
      </c>
      <c r="T3148" s="33"/>
    </row>
    <row r="3149" spans="1:20" s="26" customFormat="1" ht="8.25" customHeight="1">
      <c r="A3149" s="5">
        <v>48</v>
      </c>
      <c r="B3149" s="13" t="s">
        <v>3342</v>
      </c>
      <c r="C3149" s="13" t="s">
        <v>212</v>
      </c>
      <c r="D3149" s="14" t="s">
        <v>129</v>
      </c>
      <c r="E3149" s="15" t="s">
        <v>5457</v>
      </c>
      <c r="F3149" s="7">
        <v>0</v>
      </c>
      <c r="G3149" s="7">
        <v>7.56</v>
      </c>
      <c r="H3149" s="7">
        <v>30.6</v>
      </c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31">
        <f t="shared" si="49"/>
        <v>38.160000000000004</v>
      </c>
      <c r="T3149" s="33"/>
    </row>
    <row r="3150" spans="1:20" s="26" customFormat="1" ht="8.25" customHeight="1">
      <c r="A3150" s="5">
        <v>245</v>
      </c>
      <c r="B3150" s="13" t="s">
        <v>2795</v>
      </c>
      <c r="C3150" s="13" t="s">
        <v>3604</v>
      </c>
      <c r="D3150" s="14" t="s">
        <v>129</v>
      </c>
      <c r="E3150" s="15" t="s">
        <v>5457</v>
      </c>
      <c r="F3150" s="7">
        <v>6.8</v>
      </c>
      <c r="G3150" s="7">
        <v>0</v>
      </c>
      <c r="H3150" s="7">
        <v>0</v>
      </c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31">
        <f t="shared" si="49"/>
        <v>6.8</v>
      </c>
      <c r="T3150" s="33"/>
    </row>
    <row r="3151" spans="1:20" s="26" customFormat="1" ht="8.25" customHeight="1">
      <c r="A3151" s="5">
        <v>225</v>
      </c>
      <c r="B3151" s="13" t="s">
        <v>3895</v>
      </c>
      <c r="C3151" s="13" t="s">
        <v>3896</v>
      </c>
      <c r="D3151" s="14" t="s">
        <v>129</v>
      </c>
      <c r="E3151" s="15" t="s">
        <v>3756</v>
      </c>
      <c r="F3151" s="7">
        <v>7.7</v>
      </c>
      <c r="G3151" s="7">
        <v>0</v>
      </c>
      <c r="H3151" s="7">
        <v>0</v>
      </c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31">
        <f t="shared" si="49"/>
        <v>7.7</v>
      </c>
      <c r="T3151" s="33"/>
    </row>
    <row r="3152" spans="1:20" s="26" customFormat="1" ht="8.25" customHeight="1">
      <c r="A3152" s="5">
        <v>319</v>
      </c>
      <c r="B3152" s="13" t="s">
        <v>5384</v>
      </c>
      <c r="C3152" s="13" t="s">
        <v>5385</v>
      </c>
      <c r="D3152" s="14" t="s">
        <v>5196</v>
      </c>
      <c r="E3152" s="15" t="s">
        <v>3756</v>
      </c>
      <c r="F3152" s="7">
        <v>0</v>
      </c>
      <c r="G3152" s="7">
        <v>0</v>
      </c>
      <c r="H3152" s="7">
        <v>0</v>
      </c>
      <c r="I3152" s="7"/>
      <c r="J3152" s="7"/>
      <c r="K3152" s="7"/>
      <c r="L3152" s="7"/>
      <c r="M3152" s="7"/>
      <c r="N3152" s="7"/>
      <c r="O3152" s="7"/>
      <c r="P3152" s="7">
        <v>4.32</v>
      </c>
      <c r="Q3152" s="7"/>
      <c r="R3152" s="7"/>
      <c r="S3152" s="31">
        <f t="shared" si="49"/>
        <v>4.32</v>
      </c>
      <c r="T3152" s="33"/>
    </row>
    <row r="3153" spans="1:20" s="26" customFormat="1" ht="8.25" customHeight="1">
      <c r="A3153" s="5">
        <v>254</v>
      </c>
      <c r="B3153" s="13" t="s">
        <v>5443</v>
      </c>
      <c r="C3153" s="13" t="s">
        <v>5444</v>
      </c>
      <c r="D3153" s="14" t="s">
        <v>5404</v>
      </c>
      <c r="E3153" s="15" t="s">
        <v>5442</v>
      </c>
      <c r="F3153" s="7">
        <v>0</v>
      </c>
      <c r="G3153" s="7">
        <v>0</v>
      </c>
      <c r="H3153" s="7">
        <v>0</v>
      </c>
      <c r="I3153" s="7"/>
      <c r="J3153" s="7"/>
      <c r="K3153" s="7"/>
      <c r="L3153" s="7"/>
      <c r="M3153" s="7"/>
      <c r="N3153" s="7"/>
      <c r="O3153" s="7"/>
      <c r="P3153" s="7"/>
      <c r="Q3153" s="7"/>
      <c r="R3153" s="7">
        <v>6</v>
      </c>
      <c r="S3153" s="31">
        <f t="shared" si="49"/>
        <v>6</v>
      </c>
      <c r="T3153" s="33"/>
    </row>
    <row r="3154" spans="1:20" s="26" customFormat="1" ht="8.25" customHeight="1">
      <c r="A3154" s="5">
        <v>184</v>
      </c>
      <c r="B3154" s="13" t="s">
        <v>3873</v>
      </c>
      <c r="C3154" s="13" t="s">
        <v>3874</v>
      </c>
      <c r="D3154" s="14" t="s">
        <v>129</v>
      </c>
      <c r="E3154" s="15" t="s">
        <v>3756</v>
      </c>
      <c r="F3154" s="7">
        <v>0</v>
      </c>
      <c r="G3154" s="7">
        <v>0</v>
      </c>
      <c r="H3154" s="7">
        <v>8.100000000000001</v>
      </c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31">
        <f t="shared" si="49"/>
        <v>8.100000000000001</v>
      </c>
      <c r="T3154" s="33"/>
    </row>
    <row r="3155" spans="1:20" s="26" customFormat="1" ht="8.25" customHeight="1">
      <c r="A3155" s="5">
        <v>329</v>
      </c>
      <c r="B3155" s="13" t="s">
        <v>3688</v>
      </c>
      <c r="C3155" s="13" t="s">
        <v>3976</v>
      </c>
      <c r="D3155" s="14" t="s">
        <v>129</v>
      </c>
      <c r="E3155" s="15" t="s">
        <v>3756</v>
      </c>
      <c r="F3155" s="7">
        <v>1.8</v>
      </c>
      <c r="G3155" s="7">
        <v>2.16</v>
      </c>
      <c r="H3155" s="7">
        <v>0</v>
      </c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31">
        <f t="shared" si="49"/>
        <v>3.96</v>
      </c>
      <c r="T3155" s="33"/>
    </row>
    <row r="3156" spans="1:20" s="26" customFormat="1" ht="8.25" customHeight="1">
      <c r="A3156" s="5">
        <v>144</v>
      </c>
      <c r="B3156" s="13" t="s">
        <v>2790</v>
      </c>
      <c r="C3156" s="13" t="s">
        <v>757</v>
      </c>
      <c r="D3156" s="14" t="s">
        <v>129</v>
      </c>
      <c r="E3156" s="15" t="s">
        <v>3756</v>
      </c>
      <c r="F3156" s="7">
        <v>0</v>
      </c>
      <c r="G3156" s="7">
        <v>6.57</v>
      </c>
      <c r="H3156" s="7">
        <v>6.48</v>
      </c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31">
        <f t="shared" si="49"/>
        <v>13.05</v>
      </c>
      <c r="T3156" s="33"/>
    </row>
    <row r="3157" spans="1:20" s="26" customFormat="1" ht="8.25" customHeight="1">
      <c r="A3157" s="5">
        <v>36</v>
      </c>
      <c r="B3157" s="13" t="s">
        <v>2742</v>
      </c>
      <c r="C3157" s="13" t="s">
        <v>212</v>
      </c>
      <c r="D3157" s="14" t="s">
        <v>129</v>
      </c>
      <c r="E3157" s="15" t="s">
        <v>3756</v>
      </c>
      <c r="F3157" s="7">
        <v>0</v>
      </c>
      <c r="G3157" s="7">
        <v>15</v>
      </c>
      <c r="H3157" s="7">
        <v>5.5575</v>
      </c>
      <c r="I3157" s="7"/>
      <c r="J3157" s="7"/>
      <c r="K3157" s="7"/>
      <c r="L3157" s="7"/>
      <c r="M3157" s="7"/>
      <c r="N3157" s="7"/>
      <c r="O3157" s="7"/>
      <c r="P3157" s="7"/>
      <c r="Q3157" s="7">
        <v>25.92</v>
      </c>
      <c r="R3157" s="7"/>
      <c r="S3157" s="31">
        <f t="shared" si="49"/>
        <v>46.477500000000006</v>
      </c>
      <c r="T3157" s="33"/>
    </row>
    <row r="3158" spans="1:20" s="26" customFormat="1" ht="8.25" customHeight="1">
      <c r="A3158" s="5">
        <v>102</v>
      </c>
      <c r="B3158" s="13" t="s">
        <v>3807</v>
      </c>
      <c r="C3158" s="13" t="s">
        <v>1933</v>
      </c>
      <c r="D3158" s="14" t="s">
        <v>129</v>
      </c>
      <c r="E3158" s="15" t="s">
        <v>3756</v>
      </c>
      <c r="F3158" s="7">
        <v>0</v>
      </c>
      <c r="G3158" s="7">
        <v>1.8</v>
      </c>
      <c r="H3158" s="7">
        <v>16.200000000000003</v>
      </c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31">
        <f t="shared" si="49"/>
        <v>18.000000000000004</v>
      </c>
      <c r="T3158" s="33"/>
    </row>
    <row r="3159" spans="1:20" s="26" customFormat="1" ht="8.25" customHeight="1">
      <c r="A3159" s="5">
        <v>461</v>
      </c>
      <c r="B3159" s="17" t="s">
        <v>2967</v>
      </c>
      <c r="C3159" s="17" t="s">
        <v>154</v>
      </c>
      <c r="D3159" s="14" t="s">
        <v>129</v>
      </c>
      <c r="E3159" s="15" t="s">
        <v>3756</v>
      </c>
      <c r="F3159" s="7">
        <v>1.08</v>
      </c>
      <c r="G3159" s="7">
        <v>0</v>
      </c>
      <c r="H3159" s="7">
        <v>0</v>
      </c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31">
        <f t="shared" si="49"/>
        <v>1.08</v>
      </c>
      <c r="T3159" s="33"/>
    </row>
    <row r="3160" spans="1:20" s="26" customFormat="1" ht="8.25" customHeight="1">
      <c r="A3160" s="5">
        <v>180</v>
      </c>
      <c r="B3160" s="17" t="s">
        <v>3866</v>
      </c>
      <c r="C3160" s="17" t="s">
        <v>3867</v>
      </c>
      <c r="D3160" s="14" t="s">
        <v>129</v>
      </c>
      <c r="E3160" s="15" t="s">
        <v>3756</v>
      </c>
      <c r="F3160" s="7">
        <v>0</v>
      </c>
      <c r="G3160" s="7">
        <v>5.4</v>
      </c>
      <c r="H3160" s="7">
        <v>3.24</v>
      </c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31">
        <f t="shared" si="49"/>
        <v>8.64</v>
      </c>
      <c r="T3160" s="33"/>
    </row>
    <row r="3161" spans="1:20" s="26" customFormat="1" ht="8.25" customHeight="1">
      <c r="A3161" s="5">
        <v>319</v>
      </c>
      <c r="B3161" s="13" t="s">
        <v>5384</v>
      </c>
      <c r="C3161" s="13" t="s">
        <v>5385</v>
      </c>
      <c r="D3161" s="14" t="s">
        <v>129</v>
      </c>
      <c r="E3161" s="15" t="s">
        <v>4088</v>
      </c>
      <c r="F3161" s="7">
        <v>0</v>
      </c>
      <c r="G3161" s="7">
        <v>1.8</v>
      </c>
      <c r="H3161" s="7">
        <v>0</v>
      </c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31">
        <f t="shared" si="49"/>
        <v>1.8</v>
      </c>
      <c r="T3161" s="33"/>
    </row>
    <row r="3162" spans="1:20" s="26" customFormat="1" ht="8.25" customHeight="1">
      <c r="A3162" s="5">
        <v>194</v>
      </c>
      <c r="B3162" s="17" t="s">
        <v>3267</v>
      </c>
      <c r="C3162" s="17" t="s">
        <v>3072</v>
      </c>
      <c r="D3162" s="14" t="s">
        <v>129</v>
      </c>
      <c r="E3162" s="15" t="s">
        <v>4088</v>
      </c>
      <c r="F3162" s="7">
        <v>0</v>
      </c>
      <c r="G3162" s="7">
        <v>0</v>
      </c>
      <c r="H3162" s="7">
        <v>5.4</v>
      </c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31">
        <f t="shared" si="49"/>
        <v>5.4</v>
      </c>
      <c r="T3162" s="33"/>
    </row>
    <row r="3163" spans="1:20" s="26" customFormat="1" ht="8.25" customHeight="1">
      <c r="A3163" s="5">
        <v>365</v>
      </c>
      <c r="B3163" s="13" t="s">
        <v>4309</v>
      </c>
      <c r="C3163" s="13" t="s">
        <v>4310</v>
      </c>
      <c r="D3163" s="14" t="s">
        <v>129</v>
      </c>
      <c r="E3163" s="15" t="s">
        <v>4088</v>
      </c>
      <c r="F3163" s="7">
        <v>1.08</v>
      </c>
      <c r="G3163" s="7">
        <v>0</v>
      </c>
      <c r="H3163" s="7">
        <v>0</v>
      </c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31">
        <f t="shared" si="49"/>
        <v>1.08</v>
      </c>
      <c r="T3163" s="33"/>
    </row>
    <row r="3164" spans="1:20" s="26" customFormat="1" ht="8.25" customHeight="1">
      <c r="A3164" s="5">
        <v>261</v>
      </c>
      <c r="B3164" s="17" t="s">
        <v>2637</v>
      </c>
      <c r="C3164" s="17" t="s">
        <v>4226</v>
      </c>
      <c r="D3164" s="14" t="s">
        <v>129</v>
      </c>
      <c r="E3164" s="15" t="s">
        <v>4088</v>
      </c>
      <c r="F3164" s="7">
        <v>0</v>
      </c>
      <c r="G3164" s="7">
        <v>0</v>
      </c>
      <c r="H3164" s="7">
        <v>3.24</v>
      </c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31">
        <f t="shared" si="49"/>
        <v>3.24</v>
      </c>
      <c r="T3164" s="33"/>
    </row>
    <row r="3165" spans="1:20" s="26" customFormat="1" ht="8.25" customHeight="1">
      <c r="A3165" s="5">
        <v>261</v>
      </c>
      <c r="B3165" s="17" t="s">
        <v>4222</v>
      </c>
      <c r="C3165" s="17" t="s">
        <v>4227</v>
      </c>
      <c r="D3165" s="14" t="s">
        <v>129</v>
      </c>
      <c r="E3165" s="15" t="s">
        <v>4088</v>
      </c>
      <c r="F3165" s="7">
        <v>0</v>
      </c>
      <c r="G3165" s="7">
        <v>0</v>
      </c>
      <c r="H3165" s="7">
        <v>3.24</v>
      </c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31">
        <f t="shared" si="49"/>
        <v>3.24</v>
      </c>
      <c r="T3165" s="33"/>
    </row>
    <row r="3166" spans="1:20" s="26" customFormat="1" ht="8.25" customHeight="1">
      <c r="A3166" s="5">
        <v>116</v>
      </c>
      <c r="B3166" s="13" t="s">
        <v>4133</v>
      </c>
      <c r="C3166" s="13" t="s">
        <v>4134</v>
      </c>
      <c r="D3166" s="14" t="s">
        <v>129</v>
      </c>
      <c r="E3166" s="15" t="s">
        <v>4088</v>
      </c>
      <c r="F3166" s="7">
        <v>1.8</v>
      </c>
      <c r="G3166" s="7">
        <v>3</v>
      </c>
      <c r="H3166" s="7">
        <v>7.74</v>
      </c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31">
        <f t="shared" si="49"/>
        <v>12.54</v>
      </c>
      <c r="T3166" s="33"/>
    </row>
    <row r="3167" spans="1:20" s="26" customFormat="1" ht="8.25" customHeight="1">
      <c r="A3167" s="5">
        <v>353</v>
      </c>
      <c r="B3167" s="17" t="s">
        <v>4298</v>
      </c>
      <c r="C3167" s="17" t="s">
        <v>4299</v>
      </c>
      <c r="D3167" s="14" t="s">
        <v>129</v>
      </c>
      <c r="E3167" s="15" t="s">
        <v>4088</v>
      </c>
      <c r="F3167" s="7">
        <v>1.5</v>
      </c>
      <c r="G3167" s="7">
        <v>0</v>
      </c>
      <c r="H3167" s="7">
        <v>0</v>
      </c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31">
        <f t="shared" si="49"/>
        <v>1.5</v>
      </c>
      <c r="T3167" s="33"/>
    </row>
    <row r="3168" spans="1:20" s="26" customFormat="1" ht="8.25" customHeight="1">
      <c r="A3168" s="5">
        <v>319</v>
      </c>
      <c r="B3168" s="13" t="s">
        <v>4288</v>
      </c>
      <c r="C3168" s="13" t="s">
        <v>4289</v>
      </c>
      <c r="D3168" s="14" t="s">
        <v>129</v>
      </c>
      <c r="E3168" s="15" t="s">
        <v>4088</v>
      </c>
      <c r="F3168" s="7">
        <v>0</v>
      </c>
      <c r="G3168" s="7">
        <v>1.8</v>
      </c>
      <c r="H3168" s="7">
        <v>0</v>
      </c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31">
        <f t="shared" si="49"/>
        <v>1.8</v>
      </c>
      <c r="T3168" s="33"/>
    </row>
    <row r="3169" spans="1:20" s="26" customFormat="1" ht="8.25" customHeight="1">
      <c r="A3169" s="5">
        <v>230</v>
      </c>
      <c r="B3169" s="13" t="s">
        <v>4726</v>
      </c>
      <c r="C3169" s="13" t="s">
        <v>4727</v>
      </c>
      <c r="D3169" s="14" t="s">
        <v>4657</v>
      </c>
      <c r="E3169" s="15" t="s">
        <v>4088</v>
      </c>
      <c r="F3169" s="7">
        <v>0</v>
      </c>
      <c r="G3169" s="7">
        <v>0</v>
      </c>
      <c r="H3169" s="7">
        <v>0</v>
      </c>
      <c r="I3169" s="7">
        <v>4.32</v>
      </c>
      <c r="J3169" s="7"/>
      <c r="K3169" s="7"/>
      <c r="L3169" s="7"/>
      <c r="M3169" s="7"/>
      <c r="N3169" s="7"/>
      <c r="O3169" s="7"/>
      <c r="P3169" s="7"/>
      <c r="Q3169" s="7"/>
      <c r="R3169" s="7"/>
      <c r="S3169" s="31">
        <f t="shared" si="49"/>
        <v>4.32</v>
      </c>
      <c r="T3169" s="33"/>
    </row>
    <row r="3170" spans="1:20" s="26" customFormat="1" ht="8.25" customHeight="1">
      <c r="A3170" s="5">
        <v>28</v>
      </c>
      <c r="B3170" s="17" t="s">
        <v>3873</v>
      </c>
      <c r="C3170" s="17" t="s">
        <v>3715</v>
      </c>
      <c r="D3170" s="14" t="s">
        <v>129</v>
      </c>
      <c r="E3170" s="15" t="s">
        <v>5458</v>
      </c>
      <c r="F3170" s="7">
        <v>2.7</v>
      </c>
      <c r="G3170" s="7">
        <v>0</v>
      </c>
      <c r="H3170" s="7">
        <v>40.2</v>
      </c>
      <c r="I3170" s="7">
        <v>7.2</v>
      </c>
      <c r="J3170" s="7"/>
      <c r="K3170" s="7"/>
      <c r="L3170" s="7"/>
      <c r="M3170" s="7"/>
      <c r="N3170" s="7"/>
      <c r="O3170" s="7"/>
      <c r="P3170" s="7"/>
      <c r="Q3170" s="7"/>
      <c r="R3170" s="7"/>
      <c r="S3170" s="31">
        <f t="shared" si="49"/>
        <v>50.10000000000001</v>
      </c>
      <c r="T3170" s="33"/>
    </row>
    <row r="3171" spans="1:20" s="26" customFormat="1" ht="8.25" customHeight="1">
      <c r="A3171" s="5">
        <v>90</v>
      </c>
      <c r="B3171" s="13" t="s">
        <v>5194</v>
      </c>
      <c r="C3171" s="13" t="s">
        <v>5195</v>
      </c>
      <c r="D3171" s="14" t="s">
        <v>5196</v>
      </c>
      <c r="E3171" s="15" t="s">
        <v>4334</v>
      </c>
      <c r="F3171" s="7">
        <v>0</v>
      </c>
      <c r="G3171" s="7">
        <v>0</v>
      </c>
      <c r="H3171" s="7">
        <v>0</v>
      </c>
      <c r="I3171" s="7"/>
      <c r="J3171" s="7"/>
      <c r="K3171" s="7"/>
      <c r="L3171" s="7"/>
      <c r="M3171" s="7"/>
      <c r="N3171" s="7"/>
      <c r="O3171" s="7"/>
      <c r="P3171" s="7"/>
      <c r="Q3171" s="7">
        <v>18.14</v>
      </c>
      <c r="R3171" s="7"/>
      <c r="S3171" s="31">
        <f t="shared" si="49"/>
        <v>18.14</v>
      </c>
      <c r="T3171" s="33"/>
    </row>
    <row r="3172" spans="1:20" s="26" customFormat="1" ht="8.25" customHeight="1">
      <c r="A3172" s="5">
        <v>194</v>
      </c>
      <c r="B3172" s="13" t="s">
        <v>2450</v>
      </c>
      <c r="C3172" s="13" t="s">
        <v>4431</v>
      </c>
      <c r="D3172" s="14" t="s">
        <v>129</v>
      </c>
      <c r="E3172" s="15" t="s">
        <v>4334</v>
      </c>
      <c r="F3172" s="7">
        <v>0</v>
      </c>
      <c r="G3172" s="7">
        <v>0</v>
      </c>
      <c r="H3172" s="7">
        <v>5.4</v>
      </c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31">
        <f t="shared" si="49"/>
        <v>5.4</v>
      </c>
      <c r="T3172" s="33"/>
    </row>
    <row r="3173" spans="1:20" s="26" customFormat="1" ht="8.25" customHeight="1">
      <c r="A3173" s="5">
        <v>319</v>
      </c>
      <c r="B3173" s="13" t="s">
        <v>3308</v>
      </c>
      <c r="C3173" s="13" t="s">
        <v>768</v>
      </c>
      <c r="D3173" s="14" t="s">
        <v>129</v>
      </c>
      <c r="E3173" s="15" t="s">
        <v>4334</v>
      </c>
      <c r="F3173" s="7">
        <v>0</v>
      </c>
      <c r="G3173" s="7">
        <v>1.8</v>
      </c>
      <c r="H3173" s="7">
        <v>0</v>
      </c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31">
        <f t="shared" si="49"/>
        <v>1.8</v>
      </c>
      <c r="T3173" s="33"/>
    </row>
    <row r="3174" spans="1:20" s="26" customFormat="1" ht="8.25" customHeight="1">
      <c r="A3174" s="5">
        <v>365</v>
      </c>
      <c r="B3174" s="13" t="s">
        <v>4549</v>
      </c>
      <c r="C3174" s="13" t="s">
        <v>4550</v>
      </c>
      <c r="D3174" s="14" t="s">
        <v>129</v>
      </c>
      <c r="E3174" s="15" t="s">
        <v>4334</v>
      </c>
      <c r="F3174" s="7">
        <v>1.08</v>
      </c>
      <c r="G3174" s="7">
        <v>0</v>
      </c>
      <c r="H3174" s="7">
        <v>0</v>
      </c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31">
        <f t="shared" si="49"/>
        <v>1.08</v>
      </c>
      <c r="T3174" s="33"/>
    </row>
    <row r="3175" spans="1:20" s="26" customFormat="1" ht="8.25" customHeight="1">
      <c r="A3175" s="5">
        <v>147</v>
      </c>
      <c r="B3175" s="13" t="s">
        <v>3339</v>
      </c>
      <c r="C3175" s="13" t="s">
        <v>4412</v>
      </c>
      <c r="D3175" s="14" t="s">
        <v>129</v>
      </c>
      <c r="E3175" s="15" t="s">
        <v>4334</v>
      </c>
      <c r="F3175" s="7">
        <v>3.58</v>
      </c>
      <c r="G3175" s="7">
        <v>2.16</v>
      </c>
      <c r="H3175" s="7">
        <v>3.24</v>
      </c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31">
        <f t="shared" si="49"/>
        <v>8.98</v>
      </c>
      <c r="T3175" s="33"/>
    </row>
    <row r="3176" spans="1:20" s="26" customFormat="1" ht="8.25" customHeight="1">
      <c r="A3176" s="5">
        <v>210</v>
      </c>
      <c r="B3176" s="13" t="s">
        <v>4437</v>
      </c>
      <c r="C3176" s="13" t="s">
        <v>4438</v>
      </c>
      <c r="D3176" s="14" t="s">
        <v>129</v>
      </c>
      <c r="E3176" s="15" t="s">
        <v>4334</v>
      </c>
      <c r="F3176" s="7">
        <v>0</v>
      </c>
      <c r="G3176" s="7">
        <v>5</v>
      </c>
      <c r="H3176" s="7">
        <v>0</v>
      </c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31">
        <f t="shared" si="49"/>
        <v>5</v>
      </c>
      <c r="T3176" s="33"/>
    </row>
    <row r="3177" spans="1:20" s="26" customFormat="1" ht="8.25" customHeight="1">
      <c r="A3177" s="5">
        <v>319</v>
      </c>
      <c r="B3177" s="13" t="s">
        <v>4222</v>
      </c>
      <c r="C3177" s="13" t="s">
        <v>4516</v>
      </c>
      <c r="D3177" s="14" t="s">
        <v>129</v>
      </c>
      <c r="E3177" s="15" t="s">
        <v>4334</v>
      </c>
      <c r="F3177" s="7">
        <v>1.8</v>
      </c>
      <c r="G3177" s="7">
        <v>0</v>
      </c>
      <c r="H3177" s="7">
        <v>0</v>
      </c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31">
        <f t="shared" si="49"/>
        <v>1.8</v>
      </c>
      <c r="T3177" s="33"/>
    </row>
    <row r="3178" spans="1:20" s="26" customFormat="1" ht="8.25" customHeight="1">
      <c r="A3178" s="5">
        <v>183</v>
      </c>
      <c r="B3178" s="13" t="s">
        <v>4959</v>
      </c>
      <c r="C3178" s="13" t="s">
        <v>4960</v>
      </c>
      <c r="D3178" s="14" t="s">
        <v>4929</v>
      </c>
      <c r="E3178" s="15" t="s">
        <v>4334</v>
      </c>
      <c r="F3178" s="7">
        <v>0</v>
      </c>
      <c r="G3178" s="7">
        <v>0</v>
      </c>
      <c r="H3178" s="7">
        <v>0</v>
      </c>
      <c r="I3178" s="7"/>
      <c r="J3178" s="7"/>
      <c r="K3178" s="7"/>
      <c r="L3178" s="7"/>
      <c r="M3178" s="7">
        <v>6</v>
      </c>
      <c r="N3178" s="7"/>
      <c r="O3178" s="7"/>
      <c r="P3178" s="7"/>
      <c r="Q3178" s="7"/>
      <c r="R3178" s="7"/>
      <c r="S3178" s="31">
        <f t="shared" si="49"/>
        <v>6</v>
      </c>
      <c r="T3178" s="33"/>
    </row>
    <row r="3179" spans="1:20" s="26" customFormat="1" ht="8.25" customHeight="1">
      <c r="A3179" s="5">
        <v>19</v>
      </c>
      <c r="B3179" s="13" t="s">
        <v>2241</v>
      </c>
      <c r="C3179" s="13" t="s">
        <v>4343</v>
      </c>
      <c r="D3179" s="14" t="s">
        <v>129</v>
      </c>
      <c r="E3179" s="15" t="s">
        <v>4334</v>
      </c>
      <c r="F3179" s="7">
        <v>8.58</v>
      </c>
      <c r="G3179" s="7">
        <v>14.29</v>
      </c>
      <c r="H3179" s="7">
        <v>24.299999999999997</v>
      </c>
      <c r="I3179" s="7">
        <v>4.32</v>
      </c>
      <c r="J3179" s="7"/>
      <c r="K3179" s="7"/>
      <c r="L3179" s="7"/>
      <c r="M3179" s="7">
        <v>10</v>
      </c>
      <c r="N3179" s="7"/>
      <c r="O3179" s="7"/>
      <c r="P3179" s="7"/>
      <c r="Q3179" s="7"/>
      <c r="R3179" s="7"/>
      <c r="S3179" s="31">
        <f t="shared" si="49"/>
        <v>61.489999999999995</v>
      </c>
      <c r="T3179" s="33"/>
    </row>
    <row r="3180" spans="1:20" s="26" customFormat="1" ht="8.25" customHeight="1">
      <c r="A3180" s="5">
        <v>319</v>
      </c>
      <c r="B3180" s="13" t="s">
        <v>4536</v>
      </c>
      <c r="C3180" s="13" t="s">
        <v>4537</v>
      </c>
      <c r="D3180" s="14" t="s">
        <v>129</v>
      </c>
      <c r="E3180" s="15" t="s">
        <v>4334</v>
      </c>
      <c r="F3180" s="7">
        <v>0</v>
      </c>
      <c r="G3180" s="7">
        <v>1.8</v>
      </c>
      <c r="H3180" s="7">
        <v>0</v>
      </c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31">
        <f t="shared" si="49"/>
        <v>1.8</v>
      </c>
      <c r="T3180" s="33"/>
    </row>
    <row r="3181" spans="1:20" s="26" customFormat="1" ht="8.25" customHeight="1">
      <c r="A3181" s="12">
        <v>281</v>
      </c>
      <c r="B3181" s="17" t="s">
        <v>259</v>
      </c>
      <c r="C3181" s="17" t="s">
        <v>260</v>
      </c>
      <c r="D3181" s="14" t="s">
        <v>261</v>
      </c>
      <c r="E3181" s="15" t="s">
        <v>9</v>
      </c>
      <c r="F3181" s="7">
        <v>2.7</v>
      </c>
      <c r="G3181" s="7">
        <v>0</v>
      </c>
      <c r="H3181" s="7">
        <v>0</v>
      </c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31">
        <f t="shared" si="49"/>
        <v>2.7</v>
      </c>
      <c r="T3181" s="32"/>
    </row>
    <row r="3182" spans="1:20" s="26" customFormat="1" ht="8.25" customHeight="1">
      <c r="A3182" s="5">
        <v>184</v>
      </c>
      <c r="B3182" s="13" t="s">
        <v>492</v>
      </c>
      <c r="C3182" s="13" t="s">
        <v>493</v>
      </c>
      <c r="D3182" s="14" t="s">
        <v>261</v>
      </c>
      <c r="E3182" s="15" t="s">
        <v>342</v>
      </c>
      <c r="F3182" s="7">
        <v>0</v>
      </c>
      <c r="G3182" s="7">
        <v>5.29</v>
      </c>
      <c r="H3182" s="7">
        <v>0</v>
      </c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31">
        <f t="shared" si="49"/>
        <v>5.29</v>
      </c>
      <c r="T3182" s="32"/>
    </row>
    <row r="3183" spans="1:20" s="26" customFormat="1" ht="8.25" customHeight="1">
      <c r="A3183" s="5">
        <v>291</v>
      </c>
      <c r="B3183" s="13" t="s">
        <v>593</v>
      </c>
      <c r="C3183" s="13" t="s">
        <v>594</v>
      </c>
      <c r="D3183" s="14" t="s">
        <v>261</v>
      </c>
      <c r="E3183" s="15" t="s">
        <v>342</v>
      </c>
      <c r="F3183" s="7">
        <v>1.89</v>
      </c>
      <c r="G3183" s="7">
        <v>0</v>
      </c>
      <c r="H3183" s="7">
        <v>0</v>
      </c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31">
        <f t="shared" si="49"/>
        <v>1.89</v>
      </c>
      <c r="T3183" s="32"/>
    </row>
    <row r="3184" spans="1:20" s="26" customFormat="1" ht="8.25" customHeight="1">
      <c r="A3184" s="5">
        <v>207</v>
      </c>
      <c r="B3184" s="13" t="s">
        <v>794</v>
      </c>
      <c r="C3184" s="13" t="s">
        <v>795</v>
      </c>
      <c r="D3184" s="14" t="s">
        <v>261</v>
      </c>
      <c r="E3184" s="15" t="s">
        <v>665</v>
      </c>
      <c r="F3184" s="7">
        <v>0</v>
      </c>
      <c r="G3184" s="7">
        <v>5.29</v>
      </c>
      <c r="H3184" s="7">
        <v>0</v>
      </c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31">
        <f t="shared" si="49"/>
        <v>5.29</v>
      </c>
      <c r="T3184" s="32"/>
    </row>
    <row r="3185" spans="1:20" s="26" customFormat="1" ht="8.25" customHeight="1">
      <c r="A3185" s="5">
        <v>161</v>
      </c>
      <c r="B3185" s="13" t="s">
        <v>735</v>
      </c>
      <c r="C3185" s="13" t="s">
        <v>736</v>
      </c>
      <c r="D3185" s="14" t="s">
        <v>261</v>
      </c>
      <c r="E3185" s="15" t="s">
        <v>665</v>
      </c>
      <c r="F3185" s="7">
        <v>0</v>
      </c>
      <c r="G3185" s="7">
        <v>0</v>
      </c>
      <c r="H3185" s="7">
        <v>8.100000000000001</v>
      </c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31">
        <f t="shared" si="49"/>
        <v>8.100000000000001</v>
      </c>
      <c r="T3185" s="32"/>
    </row>
    <row r="3186" spans="1:20" s="26" customFormat="1" ht="8.25" customHeight="1">
      <c r="A3186" s="5">
        <v>219</v>
      </c>
      <c r="B3186" s="13" t="s">
        <v>861</v>
      </c>
      <c r="C3186" s="13" t="s">
        <v>862</v>
      </c>
      <c r="D3186" s="14" t="s">
        <v>261</v>
      </c>
      <c r="E3186" s="15" t="s">
        <v>5393</v>
      </c>
      <c r="F3186" s="7">
        <v>4.59</v>
      </c>
      <c r="G3186" s="7">
        <v>0</v>
      </c>
      <c r="H3186" s="7">
        <v>0</v>
      </c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31">
        <f t="shared" si="49"/>
        <v>4.59</v>
      </c>
      <c r="T3186" s="32"/>
    </row>
    <row r="3187" spans="1:20" s="26" customFormat="1" ht="8.25" customHeight="1">
      <c r="A3187" s="5">
        <v>66</v>
      </c>
      <c r="B3187" s="13" t="s">
        <v>996</v>
      </c>
      <c r="C3187" s="13" t="s">
        <v>997</v>
      </c>
      <c r="D3187" s="14" t="s">
        <v>261</v>
      </c>
      <c r="E3187" s="15" t="s">
        <v>949</v>
      </c>
      <c r="F3187" s="7">
        <v>0</v>
      </c>
      <c r="G3187" s="7">
        <v>3.78</v>
      </c>
      <c r="H3187" s="7">
        <v>21.6</v>
      </c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31">
        <f t="shared" si="49"/>
        <v>25.380000000000003</v>
      </c>
      <c r="T3187" s="32"/>
    </row>
    <row r="3188" spans="1:20" s="26" customFormat="1" ht="8.25" customHeight="1">
      <c r="A3188" s="5">
        <v>142</v>
      </c>
      <c r="B3188" s="13" t="s">
        <v>996</v>
      </c>
      <c r="C3188" s="13" t="s">
        <v>1595</v>
      </c>
      <c r="D3188" s="14" t="s">
        <v>261</v>
      </c>
      <c r="E3188" s="15" t="s">
        <v>1521</v>
      </c>
      <c r="F3188" s="7">
        <v>9.39</v>
      </c>
      <c r="G3188" s="7">
        <v>0</v>
      </c>
      <c r="H3188" s="7">
        <v>0</v>
      </c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31">
        <f t="shared" si="49"/>
        <v>9.39</v>
      </c>
      <c r="T3188" s="32"/>
    </row>
    <row r="3189" spans="1:20" s="26" customFormat="1" ht="8.25" customHeight="1">
      <c r="A3189" s="5">
        <v>137</v>
      </c>
      <c r="B3189" s="13" t="s">
        <v>1590</v>
      </c>
      <c r="C3189" s="13" t="s">
        <v>1591</v>
      </c>
      <c r="D3189" s="14" t="s">
        <v>261</v>
      </c>
      <c r="E3189" s="15" t="s">
        <v>1521</v>
      </c>
      <c r="F3189" s="7">
        <v>0</v>
      </c>
      <c r="G3189" s="7">
        <v>1.8</v>
      </c>
      <c r="H3189" s="7">
        <v>8.100000000000001</v>
      </c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31">
        <f t="shared" si="49"/>
        <v>9.900000000000002</v>
      </c>
      <c r="T3189" s="32"/>
    </row>
    <row r="3190" spans="1:20" s="26" customFormat="1" ht="8.25" customHeight="1">
      <c r="A3190" s="12">
        <v>51</v>
      </c>
      <c r="B3190" s="13" t="s">
        <v>2003</v>
      </c>
      <c r="C3190" s="13" t="s">
        <v>2004</v>
      </c>
      <c r="D3190" s="14" t="s">
        <v>261</v>
      </c>
      <c r="E3190" s="15" t="s">
        <v>1977</v>
      </c>
      <c r="F3190" s="7">
        <v>16.89</v>
      </c>
      <c r="G3190" s="7">
        <v>13.065000000000003</v>
      </c>
      <c r="H3190" s="7">
        <v>0</v>
      </c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31">
        <f t="shared" si="49"/>
        <v>29.955000000000005</v>
      </c>
      <c r="T3190" s="32"/>
    </row>
    <row r="3191" spans="1:20" s="26" customFormat="1" ht="8.25" customHeight="1">
      <c r="A3191" s="12">
        <v>66</v>
      </c>
      <c r="B3191" s="13" t="s">
        <v>1590</v>
      </c>
      <c r="C3191" s="13" t="s">
        <v>1591</v>
      </c>
      <c r="D3191" s="14" t="s">
        <v>261</v>
      </c>
      <c r="E3191" s="15" t="s">
        <v>1977</v>
      </c>
      <c r="F3191" s="7">
        <v>0</v>
      </c>
      <c r="G3191" s="7">
        <v>9</v>
      </c>
      <c r="H3191" s="7">
        <v>11.34</v>
      </c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31">
        <f t="shared" si="49"/>
        <v>20.34</v>
      </c>
      <c r="T3191" s="32"/>
    </row>
    <row r="3192" spans="1:20" s="26" customFormat="1" ht="8.25" customHeight="1">
      <c r="A3192" s="5">
        <v>201</v>
      </c>
      <c r="B3192" s="13" t="s">
        <v>2290</v>
      </c>
      <c r="C3192" s="13" t="s">
        <v>2291</v>
      </c>
      <c r="D3192" s="14" t="s">
        <v>261</v>
      </c>
      <c r="E3192" s="15" t="s">
        <v>2157</v>
      </c>
      <c r="F3192" s="7">
        <v>5.580000000000001</v>
      </c>
      <c r="G3192" s="7">
        <v>0</v>
      </c>
      <c r="H3192" s="7">
        <v>0</v>
      </c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31">
        <f t="shared" si="49"/>
        <v>5.580000000000001</v>
      </c>
      <c r="T3192" s="33"/>
    </row>
    <row r="3193" spans="1:20" s="26" customFormat="1" ht="8.25" customHeight="1">
      <c r="A3193" s="5">
        <v>254</v>
      </c>
      <c r="B3193" s="13" t="s">
        <v>2686</v>
      </c>
      <c r="C3193" s="13" t="s">
        <v>2687</v>
      </c>
      <c r="D3193" s="14" t="s">
        <v>261</v>
      </c>
      <c r="E3193" s="15" t="s">
        <v>2520</v>
      </c>
      <c r="F3193" s="7">
        <v>4.5</v>
      </c>
      <c r="G3193" s="7">
        <v>0</v>
      </c>
      <c r="H3193" s="7">
        <v>0</v>
      </c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31">
        <f t="shared" si="49"/>
        <v>4.5</v>
      </c>
      <c r="T3193" s="33"/>
    </row>
    <row r="3194" spans="1:20" s="26" customFormat="1" ht="8.25" customHeight="1">
      <c r="A3194" s="5">
        <v>238</v>
      </c>
      <c r="B3194" s="13" t="s">
        <v>2678</v>
      </c>
      <c r="C3194" s="13" t="s">
        <v>2679</v>
      </c>
      <c r="D3194" s="14" t="s">
        <v>261</v>
      </c>
      <c r="E3194" s="15" t="s">
        <v>2520</v>
      </c>
      <c r="F3194" s="7">
        <v>4.59</v>
      </c>
      <c r="G3194" s="7">
        <v>0</v>
      </c>
      <c r="H3194" s="7">
        <v>0</v>
      </c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31">
        <f t="shared" si="49"/>
        <v>4.59</v>
      </c>
      <c r="T3194" s="33"/>
    </row>
    <row r="3195" spans="1:20" s="26" customFormat="1" ht="8.25" customHeight="1">
      <c r="A3195" s="5">
        <v>107</v>
      </c>
      <c r="B3195" s="13" t="s">
        <v>2590</v>
      </c>
      <c r="C3195" s="13" t="s">
        <v>14</v>
      </c>
      <c r="D3195" s="14" t="s">
        <v>261</v>
      </c>
      <c r="E3195" s="15" t="s">
        <v>2520</v>
      </c>
      <c r="F3195" s="7">
        <v>0</v>
      </c>
      <c r="G3195" s="7">
        <v>0</v>
      </c>
      <c r="H3195" s="7">
        <v>13.5</v>
      </c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31">
        <f t="shared" si="49"/>
        <v>13.5</v>
      </c>
      <c r="T3195" s="33"/>
    </row>
    <row r="3196" spans="1:20" s="26" customFormat="1" ht="8.25" customHeight="1">
      <c r="A3196" s="5">
        <v>103</v>
      </c>
      <c r="B3196" s="13" t="s">
        <v>2590</v>
      </c>
      <c r="C3196" s="13" t="s">
        <v>493</v>
      </c>
      <c r="D3196" s="14" t="s">
        <v>261</v>
      </c>
      <c r="E3196" s="15" t="s">
        <v>5455</v>
      </c>
      <c r="F3196" s="7">
        <v>0</v>
      </c>
      <c r="G3196" s="7">
        <v>0</v>
      </c>
      <c r="H3196" s="7">
        <v>16.2</v>
      </c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31">
        <f t="shared" si="49"/>
        <v>16.2</v>
      </c>
      <c r="T3196" s="33"/>
    </row>
    <row r="3197" spans="1:20" s="26" customFormat="1" ht="8.25" customHeight="1">
      <c r="A3197" s="5">
        <v>119</v>
      </c>
      <c r="B3197" s="13" t="s">
        <v>2962</v>
      </c>
      <c r="C3197" s="13" t="s">
        <v>2963</v>
      </c>
      <c r="D3197" s="14" t="s">
        <v>261</v>
      </c>
      <c r="E3197" s="15" t="s">
        <v>5455</v>
      </c>
      <c r="F3197" s="7">
        <v>6.39</v>
      </c>
      <c r="G3197" s="7">
        <v>7.56</v>
      </c>
      <c r="H3197" s="7">
        <v>0</v>
      </c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31">
        <f t="shared" si="49"/>
        <v>13.95</v>
      </c>
      <c r="T3197" s="33"/>
    </row>
    <row r="3198" spans="1:20" s="26" customFormat="1" ht="8.25" customHeight="1">
      <c r="A3198" s="5">
        <v>79</v>
      </c>
      <c r="B3198" s="13" t="s">
        <v>3207</v>
      </c>
      <c r="C3198" s="13" t="s">
        <v>14</v>
      </c>
      <c r="D3198" s="14" t="s">
        <v>261</v>
      </c>
      <c r="E3198" s="15" t="s">
        <v>3162</v>
      </c>
      <c r="F3198" s="7">
        <v>0</v>
      </c>
      <c r="G3198" s="7">
        <v>15</v>
      </c>
      <c r="H3198" s="7">
        <v>5.5575</v>
      </c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31">
        <f t="shared" si="49"/>
        <v>20.5575</v>
      </c>
      <c r="T3198" s="33"/>
    </row>
    <row r="3199" spans="1:20" s="26" customFormat="1" ht="8.25" customHeight="1">
      <c r="A3199" s="5">
        <v>219</v>
      </c>
      <c r="B3199" s="13" t="s">
        <v>3303</v>
      </c>
      <c r="C3199" s="13" t="s">
        <v>3304</v>
      </c>
      <c r="D3199" s="14" t="s">
        <v>261</v>
      </c>
      <c r="E3199" s="15" t="s">
        <v>3162</v>
      </c>
      <c r="F3199" s="7">
        <v>0</v>
      </c>
      <c r="G3199" s="7">
        <v>0</v>
      </c>
      <c r="H3199" s="7">
        <v>5.4</v>
      </c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31">
        <f t="shared" si="49"/>
        <v>5.4</v>
      </c>
      <c r="T3199" s="33"/>
    </row>
    <row r="3200" spans="1:20" s="26" customFormat="1" ht="8.25" customHeight="1">
      <c r="A3200" s="5">
        <v>184</v>
      </c>
      <c r="B3200" s="17" t="s">
        <v>1014</v>
      </c>
      <c r="C3200" s="17" t="s">
        <v>3543</v>
      </c>
      <c r="D3200" s="14" t="s">
        <v>261</v>
      </c>
      <c r="E3200" s="15" t="s">
        <v>3472</v>
      </c>
      <c r="F3200" s="7">
        <v>0</v>
      </c>
      <c r="G3200" s="7">
        <v>0</v>
      </c>
      <c r="H3200" s="7">
        <v>8.100000000000001</v>
      </c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31">
        <f t="shared" si="49"/>
        <v>8.100000000000001</v>
      </c>
      <c r="T3200" s="33"/>
    </row>
    <row r="3201" spans="1:20" s="26" customFormat="1" ht="8.25" customHeight="1">
      <c r="A3201" s="5">
        <v>264</v>
      </c>
      <c r="B3201" s="13" t="s">
        <v>2590</v>
      </c>
      <c r="C3201" s="13" t="s">
        <v>493</v>
      </c>
      <c r="D3201" s="14" t="s">
        <v>261</v>
      </c>
      <c r="E3201" s="15" t="s">
        <v>3472</v>
      </c>
      <c r="F3201" s="7">
        <v>0</v>
      </c>
      <c r="G3201" s="7">
        <v>0</v>
      </c>
      <c r="H3201" s="7">
        <v>5.67</v>
      </c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31">
        <f t="shared" si="49"/>
        <v>5.67</v>
      </c>
      <c r="T3201" s="33"/>
    </row>
    <row r="3202" spans="1:20" s="26" customFormat="1" ht="8.25" customHeight="1">
      <c r="A3202" s="5">
        <v>47</v>
      </c>
      <c r="B3202" s="13" t="s">
        <v>3207</v>
      </c>
      <c r="C3202" s="13" t="s">
        <v>14</v>
      </c>
      <c r="D3202" s="14" t="s">
        <v>261</v>
      </c>
      <c r="E3202" s="15" t="s">
        <v>5456</v>
      </c>
      <c r="F3202" s="7">
        <v>13.800000000000002</v>
      </c>
      <c r="G3202" s="7">
        <v>12.090000000000002</v>
      </c>
      <c r="H3202" s="7">
        <v>13.77</v>
      </c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31">
        <f aca="true" t="shared" si="50" ref="S3202:S3265">SUM(F3202:R3202)</f>
        <v>39.660000000000004</v>
      </c>
      <c r="T3202" s="33"/>
    </row>
    <row r="3203" spans="1:20" s="26" customFormat="1" ht="8.25" customHeight="1">
      <c r="A3203" s="5">
        <v>350</v>
      </c>
      <c r="B3203" s="13" t="s">
        <v>3981</v>
      </c>
      <c r="C3203" s="13" t="s">
        <v>3982</v>
      </c>
      <c r="D3203" s="14" t="s">
        <v>261</v>
      </c>
      <c r="E3203" s="15" t="s">
        <v>3756</v>
      </c>
      <c r="F3203" s="7">
        <v>0</v>
      </c>
      <c r="G3203" s="7">
        <v>0</v>
      </c>
      <c r="H3203" s="7">
        <v>3.24</v>
      </c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31">
        <f t="shared" si="50"/>
        <v>3.24</v>
      </c>
      <c r="T3203" s="33"/>
    </row>
    <row r="3204" spans="1:20" s="26" customFormat="1" ht="8.25" customHeight="1">
      <c r="A3204" s="5">
        <v>180</v>
      </c>
      <c r="B3204" s="17" t="s">
        <v>3864</v>
      </c>
      <c r="C3204" s="17" t="s">
        <v>3865</v>
      </c>
      <c r="D3204" s="14" t="s">
        <v>261</v>
      </c>
      <c r="E3204" s="15" t="s">
        <v>3756</v>
      </c>
      <c r="F3204" s="7">
        <v>2.97</v>
      </c>
      <c r="G3204" s="7">
        <v>0</v>
      </c>
      <c r="H3204" s="7">
        <v>5.67</v>
      </c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31">
        <f t="shared" si="50"/>
        <v>8.64</v>
      </c>
      <c r="T3204" s="33"/>
    </row>
    <row r="3205" spans="1:20" s="26" customFormat="1" ht="8.25" customHeight="1">
      <c r="A3205" s="5">
        <v>30</v>
      </c>
      <c r="B3205" s="17" t="s">
        <v>3864</v>
      </c>
      <c r="C3205" s="17" t="s">
        <v>4094</v>
      </c>
      <c r="D3205" s="14" t="s">
        <v>261</v>
      </c>
      <c r="E3205" s="15" t="s">
        <v>4088</v>
      </c>
      <c r="F3205" s="7">
        <v>0</v>
      </c>
      <c r="G3205" s="7">
        <v>0</v>
      </c>
      <c r="H3205" s="7">
        <v>30</v>
      </c>
      <c r="I3205" s="7"/>
      <c r="J3205" s="7"/>
      <c r="K3205" s="7"/>
      <c r="L3205" s="7"/>
      <c r="M3205" s="7"/>
      <c r="N3205" s="7"/>
      <c r="O3205" s="7"/>
      <c r="P3205" s="7"/>
      <c r="Q3205" s="7">
        <v>18.14</v>
      </c>
      <c r="R3205" s="7"/>
      <c r="S3205" s="31">
        <f t="shared" si="50"/>
        <v>48.14</v>
      </c>
      <c r="T3205" s="33"/>
    </row>
    <row r="3206" spans="1:20" s="26" customFormat="1" ht="8.25" customHeight="1">
      <c r="A3206" s="5">
        <v>26</v>
      </c>
      <c r="B3206" s="13" t="s">
        <v>4339</v>
      </c>
      <c r="C3206" s="13" t="s">
        <v>4340</v>
      </c>
      <c r="D3206" s="14" t="s">
        <v>261</v>
      </c>
      <c r="E3206" s="15" t="s">
        <v>4334</v>
      </c>
      <c r="F3206" s="7">
        <v>9.09</v>
      </c>
      <c r="G3206" s="7">
        <v>40.505</v>
      </c>
      <c r="H3206" s="7">
        <v>5.5575</v>
      </c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31">
        <f t="shared" si="50"/>
        <v>55.152499999999996</v>
      </c>
      <c r="T3206" s="33"/>
    </row>
    <row r="3207" spans="1:20" s="26" customFormat="1" ht="8.25" customHeight="1">
      <c r="A3207" s="12">
        <v>152</v>
      </c>
      <c r="B3207" s="17" t="s">
        <v>3207</v>
      </c>
      <c r="C3207" s="17" t="s">
        <v>4416</v>
      </c>
      <c r="D3207" s="14" t="s">
        <v>261</v>
      </c>
      <c r="E3207" s="15" t="s">
        <v>4334</v>
      </c>
      <c r="F3207" s="7">
        <v>0</v>
      </c>
      <c r="G3207" s="7">
        <v>0</v>
      </c>
      <c r="H3207" s="7">
        <v>8.100000000000001</v>
      </c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31">
        <f t="shared" si="50"/>
        <v>8.100000000000001</v>
      </c>
      <c r="T3207" s="33"/>
    </row>
    <row r="3208" spans="1:20" s="26" customFormat="1" ht="8.25" customHeight="1">
      <c r="A3208" s="5">
        <v>372</v>
      </c>
      <c r="B3208" s="13" t="s">
        <v>2787</v>
      </c>
      <c r="C3208" s="13" t="s">
        <v>2788</v>
      </c>
      <c r="D3208" s="14" t="s">
        <v>2789</v>
      </c>
      <c r="E3208" s="15" t="s">
        <v>2520</v>
      </c>
      <c r="F3208" s="7">
        <v>0</v>
      </c>
      <c r="G3208" s="7">
        <v>2.16</v>
      </c>
      <c r="H3208" s="7">
        <v>0</v>
      </c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31">
        <f t="shared" si="50"/>
        <v>2.16</v>
      </c>
      <c r="T3208" s="33"/>
    </row>
    <row r="3209" spans="1:20" s="26" customFormat="1" ht="8.25" customHeight="1">
      <c r="A3209" s="5">
        <v>363</v>
      </c>
      <c r="B3209" s="13" t="s">
        <v>2226</v>
      </c>
      <c r="C3209" s="13" t="s">
        <v>3082</v>
      </c>
      <c r="D3209" s="14" t="s">
        <v>2789</v>
      </c>
      <c r="E3209" s="15" t="s">
        <v>2869</v>
      </c>
      <c r="F3209" s="7">
        <v>0</v>
      </c>
      <c r="G3209" s="7">
        <v>2.16</v>
      </c>
      <c r="H3209" s="7">
        <v>0</v>
      </c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31">
        <f t="shared" si="50"/>
        <v>2.16</v>
      </c>
      <c r="T3209" s="33"/>
    </row>
    <row r="3210" spans="1:20" s="26" customFormat="1" ht="8.25" customHeight="1">
      <c r="A3210" s="5">
        <v>161</v>
      </c>
      <c r="B3210" s="17" t="s">
        <v>3082</v>
      </c>
      <c r="C3210" s="17" t="s">
        <v>2226</v>
      </c>
      <c r="D3210" s="14" t="s">
        <v>2789</v>
      </c>
      <c r="E3210" s="15" t="s">
        <v>3162</v>
      </c>
      <c r="F3210" s="7">
        <v>0</v>
      </c>
      <c r="G3210" s="7">
        <v>9</v>
      </c>
      <c r="H3210" s="7">
        <v>0</v>
      </c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31">
        <f t="shared" si="50"/>
        <v>9</v>
      </c>
      <c r="T3210" s="33"/>
    </row>
    <row r="3211" spans="1:20" s="26" customFormat="1" ht="8.25" customHeight="1">
      <c r="A3211" s="5">
        <v>405</v>
      </c>
      <c r="B3211" s="13" t="s">
        <v>4025</v>
      </c>
      <c r="C3211" s="13" t="s">
        <v>4026</v>
      </c>
      <c r="D3211" s="14" t="s">
        <v>2789</v>
      </c>
      <c r="E3211" s="15" t="s">
        <v>3756</v>
      </c>
      <c r="F3211" s="7">
        <v>0</v>
      </c>
      <c r="G3211" s="7">
        <v>2.16</v>
      </c>
      <c r="H3211" s="7">
        <v>0</v>
      </c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31">
        <f t="shared" si="50"/>
        <v>2.16</v>
      </c>
      <c r="T3211" s="33"/>
    </row>
    <row r="3212" spans="1:20" s="26" customFormat="1" ht="8.25" customHeight="1">
      <c r="A3212" s="5">
        <v>284</v>
      </c>
      <c r="B3212" s="17" t="s">
        <v>2037</v>
      </c>
      <c r="C3212" s="17" t="s">
        <v>3952</v>
      </c>
      <c r="D3212" s="14" t="s">
        <v>2789</v>
      </c>
      <c r="E3212" s="15" t="s">
        <v>3756</v>
      </c>
      <c r="F3212" s="7">
        <v>0</v>
      </c>
      <c r="G3212" s="7">
        <v>5.4</v>
      </c>
      <c r="H3212" s="7">
        <v>0</v>
      </c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31">
        <f t="shared" si="50"/>
        <v>5.4</v>
      </c>
      <c r="T3212" s="33"/>
    </row>
    <row r="3213" spans="1:20" s="26" customFormat="1" ht="8.25" customHeight="1">
      <c r="A3213" s="5">
        <v>307</v>
      </c>
      <c r="B3213" s="17" t="s">
        <v>2037</v>
      </c>
      <c r="C3213" s="17" t="s">
        <v>3952</v>
      </c>
      <c r="D3213" s="14" t="s">
        <v>2789</v>
      </c>
      <c r="E3213" s="15" t="s">
        <v>4088</v>
      </c>
      <c r="F3213" s="7">
        <v>0</v>
      </c>
      <c r="G3213" s="7">
        <v>2.16</v>
      </c>
      <c r="H3213" s="7">
        <v>0</v>
      </c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31">
        <f t="shared" si="50"/>
        <v>2.16</v>
      </c>
      <c r="T3213" s="33"/>
    </row>
    <row r="3214" spans="1:20" s="26" customFormat="1" ht="8.25" customHeight="1">
      <c r="A3214" s="5">
        <v>183</v>
      </c>
      <c r="B3214" s="17" t="s">
        <v>4026</v>
      </c>
      <c r="C3214" s="17" t="s">
        <v>4422</v>
      </c>
      <c r="D3214" s="14" t="s">
        <v>2789</v>
      </c>
      <c r="E3214" s="9" t="s">
        <v>4334</v>
      </c>
      <c r="F3214" s="7">
        <v>0</v>
      </c>
      <c r="G3214" s="7">
        <v>6</v>
      </c>
      <c r="H3214" s="7">
        <v>0</v>
      </c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31">
        <f t="shared" si="50"/>
        <v>6</v>
      </c>
      <c r="T3214" s="33"/>
    </row>
    <row r="3215" spans="1:20" s="26" customFormat="1" ht="8.25" customHeight="1">
      <c r="A3215" s="12">
        <v>51</v>
      </c>
      <c r="B3215" s="17" t="s">
        <v>225</v>
      </c>
      <c r="C3215" s="17" t="s">
        <v>226</v>
      </c>
      <c r="D3215" s="14" t="s">
        <v>227</v>
      </c>
      <c r="E3215" s="15" t="s">
        <v>9</v>
      </c>
      <c r="F3215" s="7">
        <v>3.6</v>
      </c>
      <c r="G3215" s="7">
        <v>0</v>
      </c>
      <c r="H3215" s="7">
        <v>0</v>
      </c>
      <c r="I3215" s="7"/>
      <c r="J3215" s="7"/>
      <c r="K3215" s="7"/>
      <c r="L3215" s="7"/>
      <c r="M3215" s="7"/>
      <c r="N3215" s="7"/>
      <c r="O3215" s="7"/>
      <c r="P3215" s="7"/>
      <c r="Q3215" s="7">
        <v>25.92</v>
      </c>
      <c r="R3215" s="7"/>
      <c r="S3215" s="31">
        <f t="shared" si="50"/>
        <v>29.520000000000003</v>
      </c>
      <c r="T3215" s="32"/>
    </row>
    <row r="3216" spans="1:20" s="26" customFormat="1" ht="8.25" customHeight="1">
      <c r="A3216" s="5">
        <v>313</v>
      </c>
      <c r="B3216" s="13" t="s">
        <v>626</v>
      </c>
      <c r="C3216" s="13" t="s">
        <v>627</v>
      </c>
      <c r="D3216" s="14" t="s">
        <v>227</v>
      </c>
      <c r="E3216" s="15" t="s">
        <v>342</v>
      </c>
      <c r="F3216" s="7">
        <v>0</v>
      </c>
      <c r="G3216" s="7">
        <v>1.8</v>
      </c>
      <c r="H3216" s="7">
        <v>0</v>
      </c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31">
        <f t="shared" si="50"/>
        <v>1.8</v>
      </c>
      <c r="T3216" s="32"/>
    </row>
    <row r="3217" spans="1:20" s="26" customFormat="1" ht="8.25" customHeight="1">
      <c r="A3217" s="5">
        <v>82</v>
      </c>
      <c r="B3217" s="17" t="s">
        <v>5088</v>
      </c>
      <c r="C3217" s="17" t="s">
        <v>5089</v>
      </c>
      <c r="D3217" s="14" t="s">
        <v>5090</v>
      </c>
      <c r="E3217" s="15" t="s">
        <v>342</v>
      </c>
      <c r="F3217" s="7">
        <v>0</v>
      </c>
      <c r="G3217" s="7">
        <v>0</v>
      </c>
      <c r="H3217" s="7">
        <v>0</v>
      </c>
      <c r="I3217" s="7"/>
      <c r="J3217" s="7"/>
      <c r="K3217" s="7"/>
      <c r="L3217" s="7"/>
      <c r="M3217" s="7"/>
      <c r="N3217" s="7"/>
      <c r="O3217" s="7"/>
      <c r="P3217" s="7"/>
      <c r="Q3217" s="7">
        <v>18.14</v>
      </c>
      <c r="R3217" s="7"/>
      <c r="S3217" s="31">
        <f t="shared" si="50"/>
        <v>18.14</v>
      </c>
      <c r="T3217" s="32"/>
    </row>
    <row r="3218" spans="1:20" s="26" customFormat="1" ht="8.25" customHeight="1">
      <c r="A3218" s="5">
        <v>335</v>
      </c>
      <c r="B3218" s="13" t="s">
        <v>663</v>
      </c>
      <c r="C3218" s="13" t="s">
        <v>133</v>
      </c>
      <c r="D3218" s="14" t="s">
        <v>227</v>
      </c>
      <c r="E3218" s="15" t="s">
        <v>342</v>
      </c>
      <c r="F3218" s="7">
        <v>0.9</v>
      </c>
      <c r="G3218" s="7">
        <v>0</v>
      </c>
      <c r="H3218" s="7">
        <v>0</v>
      </c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31">
        <f t="shared" si="50"/>
        <v>0.9</v>
      </c>
      <c r="T3218" s="32"/>
    </row>
    <row r="3219" spans="1:20" s="26" customFormat="1" ht="8.25" customHeight="1">
      <c r="A3219" s="5">
        <v>281</v>
      </c>
      <c r="B3219" s="13" t="s">
        <v>568</v>
      </c>
      <c r="C3219" s="13" t="s">
        <v>569</v>
      </c>
      <c r="D3219" s="14" t="s">
        <v>227</v>
      </c>
      <c r="E3219" s="15" t="s">
        <v>342</v>
      </c>
      <c r="F3219" s="7">
        <v>2.7</v>
      </c>
      <c r="G3219" s="7">
        <v>0</v>
      </c>
      <c r="H3219" s="7">
        <v>0</v>
      </c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31">
        <f t="shared" si="50"/>
        <v>2.7</v>
      </c>
      <c r="T3219" s="32"/>
    </row>
    <row r="3220" spans="1:20" s="26" customFormat="1" ht="8.25" customHeight="1">
      <c r="A3220" s="5">
        <v>196</v>
      </c>
      <c r="B3220" s="13" t="s">
        <v>776</v>
      </c>
      <c r="C3220" s="13" t="s">
        <v>777</v>
      </c>
      <c r="D3220" s="14" t="s">
        <v>227</v>
      </c>
      <c r="E3220" s="15" t="s">
        <v>665</v>
      </c>
      <c r="F3220" s="7">
        <v>0</v>
      </c>
      <c r="G3220" s="7">
        <v>0</v>
      </c>
      <c r="H3220" s="7">
        <v>5.67</v>
      </c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31">
        <f t="shared" si="50"/>
        <v>5.67</v>
      </c>
      <c r="T3220" s="32"/>
    </row>
    <row r="3221" spans="1:20" s="26" customFormat="1" ht="8.25" customHeight="1">
      <c r="A3221" s="5">
        <v>238</v>
      </c>
      <c r="B3221" s="17" t="s">
        <v>663</v>
      </c>
      <c r="C3221" s="17" t="s">
        <v>133</v>
      </c>
      <c r="D3221" s="14" t="s">
        <v>227</v>
      </c>
      <c r="E3221" s="15" t="s">
        <v>665</v>
      </c>
      <c r="F3221" s="7">
        <v>4.5</v>
      </c>
      <c r="G3221" s="7">
        <v>0</v>
      </c>
      <c r="H3221" s="7">
        <v>0</v>
      </c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31">
        <f t="shared" si="50"/>
        <v>4.5</v>
      </c>
      <c r="T3221" s="32"/>
    </row>
    <row r="3222" spans="1:20" s="26" customFormat="1" ht="8.25" customHeight="1">
      <c r="A3222" s="5">
        <v>324</v>
      </c>
      <c r="B3222" s="13" t="s">
        <v>568</v>
      </c>
      <c r="C3222" s="13" t="s">
        <v>569</v>
      </c>
      <c r="D3222" s="14" t="s">
        <v>227</v>
      </c>
      <c r="E3222" s="15" t="s">
        <v>665</v>
      </c>
      <c r="F3222" s="7">
        <v>2.5</v>
      </c>
      <c r="G3222" s="7">
        <v>0</v>
      </c>
      <c r="H3222" s="7">
        <v>0</v>
      </c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31">
        <f t="shared" si="50"/>
        <v>2.5</v>
      </c>
      <c r="T3222" s="32"/>
    </row>
    <row r="3223" spans="1:20" s="26" customFormat="1" ht="8.25" customHeight="1">
      <c r="A3223" s="5">
        <v>196</v>
      </c>
      <c r="B3223" s="13" t="s">
        <v>774</v>
      </c>
      <c r="C3223" s="13" t="s">
        <v>775</v>
      </c>
      <c r="D3223" s="14" t="s">
        <v>227</v>
      </c>
      <c r="E3223" s="15" t="s">
        <v>665</v>
      </c>
      <c r="F3223" s="7">
        <v>0</v>
      </c>
      <c r="G3223" s="7">
        <v>0</v>
      </c>
      <c r="H3223" s="7">
        <v>5.67</v>
      </c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31">
        <f t="shared" si="50"/>
        <v>5.67</v>
      </c>
      <c r="T3223" s="32"/>
    </row>
    <row r="3224" spans="1:20" s="26" customFormat="1" ht="8.25" customHeight="1">
      <c r="A3224" s="5">
        <v>142</v>
      </c>
      <c r="B3224" s="13" t="s">
        <v>870</v>
      </c>
      <c r="C3224" s="13" t="s">
        <v>871</v>
      </c>
      <c r="D3224" s="14" t="s">
        <v>227</v>
      </c>
      <c r="E3224" s="15" t="s">
        <v>5393</v>
      </c>
      <c r="F3224" s="7">
        <v>0</v>
      </c>
      <c r="G3224" s="7">
        <v>0</v>
      </c>
      <c r="H3224" s="7">
        <v>8.37</v>
      </c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31">
        <f t="shared" si="50"/>
        <v>8.37</v>
      </c>
      <c r="T3224" s="32"/>
    </row>
    <row r="3225" spans="1:20" s="26" customFormat="1" ht="8.25" customHeight="1">
      <c r="A3225" s="5">
        <v>110</v>
      </c>
      <c r="B3225" s="13" t="s">
        <v>4837</v>
      </c>
      <c r="C3225" s="13" t="s">
        <v>4838</v>
      </c>
      <c r="D3225" s="14" t="s">
        <v>227</v>
      </c>
      <c r="E3225" s="15" t="s">
        <v>949</v>
      </c>
      <c r="F3225" s="7">
        <v>2.7</v>
      </c>
      <c r="G3225" s="7">
        <v>0</v>
      </c>
      <c r="H3225" s="7">
        <f>4.5+5.67</f>
        <v>10.17</v>
      </c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31">
        <f t="shared" si="50"/>
        <v>12.870000000000001</v>
      </c>
      <c r="T3225" s="32"/>
    </row>
    <row r="3226" spans="1:20" s="26" customFormat="1" ht="8.25" customHeight="1">
      <c r="A3226" s="5">
        <v>335</v>
      </c>
      <c r="B3226" s="17" t="s">
        <v>1173</v>
      </c>
      <c r="C3226" s="17" t="s">
        <v>1174</v>
      </c>
      <c r="D3226" s="14" t="s">
        <v>227</v>
      </c>
      <c r="E3226" s="15" t="s">
        <v>949</v>
      </c>
      <c r="F3226" s="7">
        <v>1.8</v>
      </c>
      <c r="G3226" s="7">
        <v>0</v>
      </c>
      <c r="H3226" s="7">
        <v>0</v>
      </c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31">
        <f t="shared" si="50"/>
        <v>1.8</v>
      </c>
      <c r="T3226" s="32"/>
    </row>
    <row r="3227" spans="1:20" s="26" customFormat="1" ht="8.25" customHeight="1">
      <c r="A3227" s="5">
        <v>291</v>
      </c>
      <c r="B3227" s="17" t="s">
        <v>130</v>
      </c>
      <c r="C3227" s="17" t="s">
        <v>1134</v>
      </c>
      <c r="D3227" s="14" t="s">
        <v>227</v>
      </c>
      <c r="E3227" s="15" t="s">
        <v>949</v>
      </c>
      <c r="F3227" s="7">
        <v>0</v>
      </c>
      <c r="G3227" s="7">
        <v>3</v>
      </c>
      <c r="H3227" s="7">
        <v>0</v>
      </c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31">
        <f t="shared" si="50"/>
        <v>3</v>
      </c>
      <c r="T3227" s="32"/>
    </row>
    <row r="3228" spans="1:20" s="26" customFormat="1" ht="8.25" customHeight="1">
      <c r="A3228" s="5">
        <v>121</v>
      </c>
      <c r="B3228" s="17" t="s">
        <v>1304</v>
      </c>
      <c r="C3228" s="17" t="s">
        <v>1305</v>
      </c>
      <c r="D3228" s="14" t="s">
        <v>227</v>
      </c>
      <c r="E3228" s="15" t="s">
        <v>1227</v>
      </c>
      <c r="F3228" s="7">
        <v>5</v>
      </c>
      <c r="G3228" s="7">
        <v>0</v>
      </c>
      <c r="H3228" s="7">
        <v>5.67</v>
      </c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31">
        <f t="shared" si="50"/>
        <v>10.67</v>
      </c>
      <c r="T3228" s="32"/>
    </row>
    <row r="3229" spans="1:20" s="26" customFormat="1" ht="8.25" customHeight="1">
      <c r="A3229" s="5">
        <v>324</v>
      </c>
      <c r="B3229" s="13" t="s">
        <v>1430</v>
      </c>
      <c r="C3229" s="13" t="s">
        <v>1431</v>
      </c>
      <c r="D3229" s="14" t="s">
        <v>227</v>
      </c>
      <c r="E3229" s="15" t="s">
        <v>1227</v>
      </c>
      <c r="F3229" s="7">
        <v>2.7</v>
      </c>
      <c r="G3229" s="7">
        <v>0</v>
      </c>
      <c r="H3229" s="7">
        <v>0</v>
      </c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31">
        <f t="shared" si="50"/>
        <v>2.7</v>
      </c>
      <c r="T3229" s="32"/>
    </row>
    <row r="3230" spans="1:20" s="26" customFormat="1" ht="8.25" customHeight="1">
      <c r="A3230" s="5">
        <v>385</v>
      </c>
      <c r="B3230" s="13" t="s">
        <v>1767</v>
      </c>
      <c r="C3230" s="13" t="s">
        <v>1768</v>
      </c>
      <c r="D3230" s="14" t="s">
        <v>227</v>
      </c>
      <c r="E3230" s="15" t="s">
        <v>1521</v>
      </c>
      <c r="F3230" s="7">
        <v>0.9</v>
      </c>
      <c r="G3230" s="7">
        <v>0</v>
      </c>
      <c r="H3230" s="7">
        <v>0</v>
      </c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31">
        <f t="shared" si="50"/>
        <v>0.9</v>
      </c>
      <c r="T3230" s="32"/>
    </row>
    <row r="3231" spans="1:20" s="26" customFormat="1" ht="8.25" customHeight="1">
      <c r="A3231" s="5">
        <v>324</v>
      </c>
      <c r="B3231" s="13" t="s">
        <v>1719</v>
      </c>
      <c r="C3231" s="13" t="s">
        <v>1170</v>
      </c>
      <c r="D3231" s="14" t="s">
        <v>227</v>
      </c>
      <c r="E3231" s="15" t="s">
        <v>1521</v>
      </c>
      <c r="F3231" s="7">
        <v>2.7</v>
      </c>
      <c r="G3231" s="7">
        <v>0</v>
      </c>
      <c r="H3231" s="7">
        <v>0</v>
      </c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31">
        <f t="shared" si="50"/>
        <v>2.7</v>
      </c>
      <c r="T3231" s="32"/>
    </row>
    <row r="3232" spans="1:20" s="26" customFormat="1" ht="8.25" customHeight="1">
      <c r="A3232" s="12">
        <v>291</v>
      </c>
      <c r="B3232" s="17" t="s">
        <v>933</v>
      </c>
      <c r="C3232" s="17" t="s">
        <v>1975</v>
      </c>
      <c r="D3232" s="14" t="s">
        <v>227</v>
      </c>
      <c r="E3232" s="15" t="s">
        <v>1792</v>
      </c>
      <c r="F3232" s="7">
        <v>0.9</v>
      </c>
      <c r="G3232" s="7">
        <v>0</v>
      </c>
      <c r="H3232" s="7">
        <v>0</v>
      </c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31">
        <f t="shared" si="50"/>
        <v>0.9</v>
      </c>
      <c r="T3232" s="32"/>
    </row>
    <row r="3233" spans="1:20" s="26" customFormat="1" ht="8.25" customHeight="1">
      <c r="A3233" s="12">
        <v>219</v>
      </c>
      <c r="B3233" s="13" t="s">
        <v>105</v>
      </c>
      <c r="C3233" s="13" t="s">
        <v>1916</v>
      </c>
      <c r="D3233" s="14" t="s">
        <v>227</v>
      </c>
      <c r="E3233" s="15" t="s">
        <v>1792</v>
      </c>
      <c r="F3233" s="7">
        <v>2.7</v>
      </c>
      <c r="G3233" s="7">
        <v>0</v>
      </c>
      <c r="H3233" s="7">
        <v>0</v>
      </c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31">
        <f t="shared" si="50"/>
        <v>2.7</v>
      </c>
      <c r="T3233" s="32"/>
    </row>
    <row r="3234" spans="1:20" s="26" customFormat="1" ht="8.25" customHeight="1">
      <c r="A3234" s="12">
        <v>291</v>
      </c>
      <c r="B3234" s="13" t="s">
        <v>1976</v>
      </c>
      <c r="C3234" s="13" t="s">
        <v>1897</v>
      </c>
      <c r="D3234" s="14" t="s">
        <v>227</v>
      </c>
      <c r="E3234" s="15" t="s">
        <v>1792</v>
      </c>
      <c r="F3234" s="7">
        <v>0.9</v>
      </c>
      <c r="G3234" s="7">
        <v>0</v>
      </c>
      <c r="H3234" s="7">
        <v>0</v>
      </c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31">
        <f t="shared" si="50"/>
        <v>0.9</v>
      </c>
      <c r="T3234" s="32"/>
    </row>
    <row r="3235" spans="1:20" s="26" customFormat="1" ht="8.25" customHeight="1">
      <c r="A3235" s="12">
        <v>182</v>
      </c>
      <c r="B3235" s="13" t="s">
        <v>1365</v>
      </c>
      <c r="C3235" s="13" t="s">
        <v>2079</v>
      </c>
      <c r="D3235" s="14" t="s">
        <v>227</v>
      </c>
      <c r="E3235" s="15" t="s">
        <v>1977</v>
      </c>
      <c r="F3235" s="7">
        <v>4.5</v>
      </c>
      <c r="G3235" s="7">
        <v>0</v>
      </c>
      <c r="H3235" s="7">
        <v>0</v>
      </c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31">
        <f t="shared" si="50"/>
        <v>4.5</v>
      </c>
      <c r="T3235" s="32"/>
    </row>
    <row r="3236" spans="1:20" s="26" customFormat="1" ht="8.25" customHeight="1">
      <c r="A3236" s="5">
        <v>189</v>
      </c>
      <c r="B3236" s="13" t="s">
        <v>2284</v>
      </c>
      <c r="C3236" s="13" t="s">
        <v>2285</v>
      </c>
      <c r="D3236" s="14" t="s">
        <v>227</v>
      </c>
      <c r="E3236" s="15" t="s">
        <v>2157</v>
      </c>
      <c r="F3236" s="7">
        <v>4.5</v>
      </c>
      <c r="G3236" s="7">
        <v>1.8</v>
      </c>
      <c r="H3236" s="7">
        <v>0</v>
      </c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31">
        <f t="shared" si="50"/>
        <v>6.3</v>
      </c>
      <c r="T3236" s="33"/>
    </row>
    <row r="3237" spans="1:20" s="26" customFormat="1" ht="8.25" customHeight="1">
      <c r="A3237" s="5">
        <v>440</v>
      </c>
      <c r="B3237" s="13" t="s">
        <v>2255</v>
      </c>
      <c r="C3237" s="13" t="s">
        <v>2517</v>
      </c>
      <c r="D3237" s="14" t="s">
        <v>227</v>
      </c>
      <c r="E3237" s="15" t="s">
        <v>2157</v>
      </c>
      <c r="F3237" s="7">
        <v>0.9</v>
      </c>
      <c r="G3237" s="7">
        <v>0</v>
      </c>
      <c r="H3237" s="7">
        <v>0</v>
      </c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31">
        <f t="shared" si="50"/>
        <v>0.9</v>
      </c>
      <c r="T3237" s="33"/>
    </row>
    <row r="3238" spans="1:20" s="26" customFormat="1" ht="8.25" customHeight="1">
      <c r="A3238" s="5">
        <v>121</v>
      </c>
      <c r="B3238" s="17" t="s">
        <v>2597</v>
      </c>
      <c r="C3238" s="17" t="s">
        <v>2598</v>
      </c>
      <c r="D3238" s="14" t="s">
        <v>227</v>
      </c>
      <c r="E3238" s="15" t="s">
        <v>2520</v>
      </c>
      <c r="F3238" s="7">
        <v>6.1</v>
      </c>
      <c r="G3238" s="7">
        <v>5.29</v>
      </c>
      <c r="H3238" s="7">
        <v>0</v>
      </c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31">
        <f t="shared" si="50"/>
        <v>11.39</v>
      </c>
      <c r="T3238" s="33"/>
    </row>
    <row r="3239" spans="1:20" s="26" customFormat="1" ht="8.25" customHeight="1">
      <c r="A3239" s="5">
        <v>206</v>
      </c>
      <c r="B3239" s="13" t="s">
        <v>2981</v>
      </c>
      <c r="C3239" s="13" t="s">
        <v>2982</v>
      </c>
      <c r="D3239" s="14" t="s">
        <v>227</v>
      </c>
      <c r="E3239" s="15" t="s">
        <v>2869</v>
      </c>
      <c r="F3239" s="7">
        <v>6.1</v>
      </c>
      <c r="G3239" s="7">
        <v>0</v>
      </c>
      <c r="H3239" s="7">
        <v>0</v>
      </c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31">
        <f t="shared" si="50"/>
        <v>6.1</v>
      </c>
      <c r="T3239" s="33"/>
    </row>
    <row r="3240" spans="1:20" s="26" customFormat="1" ht="8.25" customHeight="1">
      <c r="A3240" s="5">
        <v>204</v>
      </c>
      <c r="B3240" s="13" t="s">
        <v>3282</v>
      </c>
      <c r="C3240" s="13" t="s">
        <v>885</v>
      </c>
      <c r="D3240" s="14" t="s">
        <v>227</v>
      </c>
      <c r="E3240" s="15" t="s">
        <v>3162</v>
      </c>
      <c r="F3240" s="7">
        <v>6.299999999999999</v>
      </c>
      <c r="G3240" s="7">
        <v>0</v>
      </c>
      <c r="H3240" s="7">
        <v>0</v>
      </c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31">
        <f t="shared" si="50"/>
        <v>6.299999999999999</v>
      </c>
      <c r="T3240" s="33"/>
    </row>
    <row r="3241" spans="1:20" s="26" customFormat="1" ht="8.25" customHeight="1">
      <c r="A3241" s="5">
        <v>264</v>
      </c>
      <c r="B3241" s="13" t="s">
        <v>3592</v>
      </c>
      <c r="C3241" s="13" t="s">
        <v>958</v>
      </c>
      <c r="D3241" s="14" t="s">
        <v>227</v>
      </c>
      <c r="E3241" s="15" t="s">
        <v>3472</v>
      </c>
      <c r="F3241" s="7">
        <v>0</v>
      </c>
      <c r="G3241" s="7">
        <v>0</v>
      </c>
      <c r="H3241" s="7">
        <v>5.67</v>
      </c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31">
        <f t="shared" si="50"/>
        <v>5.67</v>
      </c>
      <c r="T3241" s="33"/>
    </row>
    <row r="3242" spans="1:20" s="26" customFormat="1" ht="8.25" customHeight="1">
      <c r="A3242" s="5">
        <v>118</v>
      </c>
      <c r="B3242" s="13" t="s">
        <v>2947</v>
      </c>
      <c r="C3242" s="13" t="s">
        <v>2729</v>
      </c>
      <c r="D3242" s="14" t="s">
        <v>227</v>
      </c>
      <c r="E3242" s="15" t="s">
        <v>3472</v>
      </c>
      <c r="F3242" s="7">
        <v>14.300000000000002</v>
      </c>
      <c r="G3242" s="7">
        <v>0</v>
      </c>
      <c r="H3242" s="7">
        <v>0</v>
      </c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31">
        <f t="shared" si="50"/>
        <v>14.300000000000002</v>
      </c>
      <c r="T3242" s="33"/>
    </row>
    <row r="3243" spans="1:20" s="26" customFormat="1" ht="8.25" customHeight="1">
      <c r="A3243" s="5">
        <v>264</v>
      </c>
      <c r="B3243" s="13" t="s">
        <v>2199</v>
      </c>
      <c r="C3243" s="13" t="s">
        <v>3934</v>
      </c>
      <c r="D3243" s="14" t="s">
        <v>227</v>
      </c>
      <c r="E3243" s="15" t="s">
        <v>3756</v>
      </c>
      <c r="F3243" s="7">
        <v>0</v>
      </c>
      <c r="G3243" s="7">
        <v>0</v>
      </c>
      <c r="H3243" s="7">
        <v>5.67</v>
      </c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31">
        <f t="shared" si="50"/>
        <v>5.67</v>
      </c>
      <c r="T3243" s="33"/>
    </row>
    <row r="3244" spans="1:20" s="26" customFormat="1" ht="8.25" customHeight="1">
      <c r="A3244" s="5">
        <v>264</v>
      </c>
      <c r="B3244" s="13" t="s">
        <v>2199</v>
      </c>
      <c r="C3244" s="13" t="s">
        <v>3931</v>
      </c>
      <c r="D3244" s="14" t="s">
        <v>227</v>
      </c>
      <c r="E3244" s="15" t="s">
        <v>3756</v>
      </c>
      <c r="F3244" s="7">
        <v>0</v>
      </c>
      <c r="G3244" s="7">
        <v>0</v>
      </c>
      <c r="H3244" s="7">
        <v>5.67</v>
      </c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31">
        <f t="shared" si="50"/>
        <v>5.67</v>
      </c>
      <c r="T3244" s="33"/>
    </row>
    <row r="3245" spans="1:20" s="26" customFormat="1" ht="8.25" customHeight="1">
      <c r="A3245" s="5">
        <v>61</v>
      </c>
      <c r="B3245" s="13" t="s">
        <v>3782</v>
      </c>
      <c r="C3245" s="13" t="s">
        <v>3299</v>
      </c>
      <c r="D3245" s="14" t="s">
        <v>227</v>
      </c>
      <c r="E3245" s="15" t="s">
        <v>3756</v>
      </c>
      <c r="F3245" s="7">
        <v>10</v>
      </c>
      <c r="G3245" s="7">
        <v>20.4</v>
      </c>
      <c r="H3245" s="7">
        <v>2.7</v>
      </c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31">
        <f t="shared" si="50"/>
        <v>33.1</v>
      </c>
      <c r="T3245" s="33"/>
    </row>
    <row r="3246" spans="1:20" s="26" customFormat="1" ht="8.25" customHeight="1">
      <c r="A3246" s="5">
        <v>264</v>
      </c>
      <c r="B3246" s="13" t="s">
        <v>2947</v>
      </c>
      <c r="C3246" s="13" t="s">
        <v>3939</v>
      </c>
      <c r="D3246" s="14" t="s">
        <v>227</v>
      </c>
      <c r="E3246" s="15" t="s">
        <v>3756</v>
      </c>
      <c r="F3246" s="7">
        <v>0</v>
      </c>
      <c r="G3246" s="7">
        <v>0</v>
      </c>
      <c r="H3246" s="7">
        <v>5.67</v>
      </c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31">
        <f t="shared" si="50"/>
        <v>5.67</v>
      </c>
      <c r="T3246" s="33"/>
    </row>
    <row r="3247" spans="1:20" s="26" customFormat="1" ht="8.25" customHeight="1">
      <c r="A3247" s="5">
        <v>264</v>
      </c>
      <c r="B3247" s="13" t="s">
        <v>3159</v>
      </c>
      <c r="C3247" s="13" t="s">
        <v>3849</v>
      </c>
      <c r="D3247" s="14" t="s">
        <v>227</v>
      </c>
      <c r="E3247" s="15" t="s">
        <v>3756</v>
      </c>
      <c r="F3247" s="7">
        <v>0</v>
      </c>
      <c r="G3247" s="7">
        <v>0</v>
      </c>
      <c r="H3247" s="7">
        <v>5.67</v>
      </c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31">
        <f t="shared" si="50"/>
        <v>5.67</v>
      </c>
      <c r="T3247" s="33"/>
    </row>
    <row r="3248" spans="1:20" s="26" customFormat="1" ht="8.25" customHeight="1">
      <c r="A3248" s="5">
        <v>178</v>
      </c>
      <c r="B3248" s="13" t="s">
        <v>2199</v>
      </c>
      <c r="C3248" s="13" t="s">
        <v>3931</v>
      </c>
      <c r="D3248" s="14" t="s">
        <v>227</v>
      </c>
      <c r="E3248" s="15" t="s">
        <v>4088</v>
      </c>
      <c r="F3248" s="7">
        <v>3.6</v>
      </c>
      <c r="G3248" s="7">
        <v>0</v>
      </c>
      <c r="H3248" s="7">
        <v>2.7</v>
      </c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31">
        <f t="shared" si="50"/>
        <v>6.300000000000001</v>
      </c>
      <c r="T3248" s="33"/>
    </row>
    <row r="3249" spans="1:20" s="26" customFormat="1" ht="8.25" customHeight="1">
      <c r="A3249" s="5">
        <v>77</v>
      </c>
      <c r="B3249" s="13" t="s">
        <v>4313</v>
      </c>
      <c r="C3249" s="13" t="s">
        <v>3849</v>
      </c>
      <c r="D3249" s="14" t="s">
        <v>227</v>
      </c>
      <c r="E3249" s="15" t="s">
        <v>5459</v>
      </c>
      <c r="F3249" s="7">
        <v>0.9</v>
      </c>
      <c r="G3249" s="7">
        <v>20.4</v>
      </c>
      <c r="H3249" s="7">
        <v>0</v>
      </c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31">
        <f t="shared" si="50"/>
        <v>21.299999999999997</v>
      </c>
      <c r="T3249" s="33"/>
    </row>
    <row r="3250" spans="1:20" s="26" customFormat="1" ht="8.25" customHeight="1">
      <c r="A3250" s="5">
        <v>279</v>
      </c>
      <c r="B3250" s="13" t="s">
        <v>4489</v>
      </c>
      <c r="C3250" s="13" t="s">
        <v>2719</v>
      </c>
      <c r="D3250" s="14" t="s">
        <v>227</v>
      </c>
      <c r="E3250" s="15" t="s">
        <v>4334</v>
      </c>
      <c r="F3250" s="7">
        <v>2.7</v>
      </c>
      <c r="G3250" s="7">
        <v>0</v>
      </c>
      <c r="H3250" s="7">
        <v>0</v>
      </c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31">
        <f t="shared" si="50"/>
        <v>2.7</v>
      </c>
      <c r="T3250" s="33"/>
    </row>
    <row r="3251" spans="1:20" s="26" customFormat="1" ht="8.25" customHeight="1">
      <c r="A3251" s="5">
        <v>353</v>
      </c>
      <c r="B3251" s="17" t="s">
        <v>3225</v>
      </c>
      <c r="C3251" s="17" t="s">
        <v>4539</v>
      </c>
      <c r="D3251" s="14" t="s">
        <v>227</v>
      </c>
      <c r="E3251" s="15" t="s">
        <v>4334</v>
      </c>
      <c r="F3251" s="7">
        <v>1.5</v>
      </c>
      <c r="G3251" s="7">
        <v>0</v>
      </c>
      <c r="H3251" s="7">
        <v>0</v>
      </c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31">
        <f t="shared" si="50"/>
        <v>1.5</v>
      </c>
      <c r="T3251" s="33"/>
    </row>
    <row r="3252" spans="1:20" s="26" customFormat="1" ht="8.25" customHeight="1">
      <c r="A3252" s="12">
        <v>283</v>
      </c>
      <c r="B3252" s="17" t="s">
        <v>272</v>
      </c>
      <c r="C3252" s="17" t="s">
        <v>273</v>
      </c>
      <c r="D3252" s="14" t="s">
        <v>274</v>
      </c>
      <c r="E3252" s="15" t="s">
        <v>9</v>
      </c>
      <c r="F3252" s="7">
        <v>0</v>
      </c>
      <c r="G3252" s="7">
        <v>0</v>
      </c>
      <c r="H3252" s="7">
        <v>2.7</v>
      </c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31">
        <f t="shared" si="50"/>
        <v>2.7</v>
      </c>
      <c r="T3252" s="32"/>
    </row>
    <row r="3253" spans="1:20" s="26" customFormat="1" ht="8.25" customHeight="1">
      <c r="A3253" s="5">
        <v>49</v>
      </c>
      <c r="B3253" s="13" t="s">
        <v>379</v>
      </c>
      <c r="C3253" s="13" t="s">
        <v>380</v>
      </c>
      <c r="D3253" s="14" t="s">
        <v>274</v>
      </c>
      <c r="E3253" s="15" t="s">
        <v>342</v>
      </c>
      <c r="F3253" s="7">
        <v>4.59</v>
      </c>
      <c r="G3253" s="7">
        <v>0</v>
      </c>
      <c r="H3253" s="7">
        <v>27</v>
      </c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31">
        <f t="shared" si="50"/>
        <v>31.59</v>
      </c>
      <c r="T3253" s="32"/>
    </row>
    <row r="3254" spans="1:20" s="26" customFormat="1" ht="8.25" customHeight="1">
      <c r="A3254" s="5">
        <v>207</v>
      </c>
      <c r="B3254" s="13" t="s">
        <v>501</v>
      </c>
      <c r="C3254" s="13" t="s">
        <v>502</v>
      </c>
      <c r="D3254" s="14" t="s">
        <v>274</v>
      </c>
      <c r="E3254" s="15" t="s">
        <v>342</v>
      </c>
      <c r="F3254" s="7">
        <v>4.5</v>
      </c>
      <c r="G3254" s="7">
        <v>0</v>
      </c>
      <c r="H3254" s="7">
        <v>0</v>
      </c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31">
        <f t="shared" si="50"/>
        <v>4.5</v>
      </c>
      <c r="T3254" s="32"/>
    </row>
    <row r="3255" spans="1:20" s="26" customFormat="1" ht="8.25" customHeight="1">
      <c r="A3255" s="5">
        <v>164</v>
      </c>
      <c r="B3255" s="13" t="s">
        <v>558</v>
      </c>
      <c r="C3255" s="13" t="s">
        <v>559</v>
      </c>
      <c r="D3255" s="14" t="s">
        <v>274</v>
      </c>
      <c r="E3255" s="15" t="s">
        <v>342</v>
      </c>
      <c r="F3255" s="7">
        <v>0</v>
      </c>
      <c r="G3255" s="7">
        <v>3</v>
      </c>
      <c r="H3255" s="7">
        <v>2.7</v>
      </c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31">
        <f t="shared" si="50"/>
        <v>5.7</v>
      </c>
      <c r="T3255" s="32"/>
    </row>
    <row r="3256" spans="1:20" s="26" customFormat="1" ht="8.25" customHeight="1">
      <c r="A3256" s="5">
        <v>313</v>
      </c>
      <c r="B3256" s="13" t="s">
        <v>596</v>
      </c>
      <c r="C3256" s="13" t="s">
        <v>597</v>
      </c>
      <c r="D3256" s="14" t="s">
        <v>274</v>
      </c>
      <c r="E3256" s="15" t="s">
        <v>342</v>
      </c>
      <c r="F3256" s="7">
        <v>1.8</v>
      </c>
      <c r="G3256" s="7">
        <v>0</v>
      </c>
      <c r="H3256" s="7">
        <v>0</v>
      </c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31">
        <f t="shared" si="50"/>
        <v>1.8</v>
      </c>
      <c r="T3256" s="32"/>
    </row>
    <row r="3257" spans="1:20" s="26" customFormat="1" ht="8.25" customHeight="1">
      <c r="A3257" s="5">
        <v>335</v>
      </c>
      <c r="B3257" s="13" t="s">
        <v>379</v>
      </c>
      <c r="C3257" s="13" t="s">
        <v>380</v>
      </c>
      <c r="D3257" s="14" t="s">
        <v>274</v>
      </c>
      <c r="E3257" s="15" t="s">
        <v>665</v>
      </c>
      <c r="F3257" s="7">
        <v>0</v>
      </c>
      <c r="G3257" s="7">
        <v>1.8</v>
      </c>
      <c r="H3257" s="7">
        <v>0</v>
      </c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31">
        <f t="shared" si="50"/>
        <v>1.8</v>
      </c>
      <c r="T3257" s="32"/>
    </row>
    <row r="3258" spans="1:20" s="26" customFormat="1" ht="8.25" customHeight="1">
      <c r="A3258" s="5">
        <v>63</v>
      </c>
      <c r="B3258" s="13" t="s">
        <v>559</v>
      </c>
      <c r="C3258" s="13" t="s">
        <v>558</v>
      </c>
      <c r="D3258" s="14" t="s">
        <v>274</v>
      </c>
      <c r="E3258" s="15" t="s">
        <v>665</v>
      </c>
      <c r="F3258" s="7">
        <v>0</v>
      </c>
      <c r="G3258" s="7">
        <v>0</v>
      </c>
      <c r="H3258" s="7">
        <v>8.100000000000001</v>
      </c>
      <c r="I3258" s="7"/>
      <c r="J3258" s="7"/>
      <c r="K3258" s="7"/>
      <c r="L3258" s="7"/>
      <c r="M3258" s="7"/>
      <c r="N3258" s="7"/>
      <c r="O3258" s="7"/>
      <c r="P3258" s="7"/>
      <c r="Q3258" s="7">
        <v>18.14</v>
      </c>
      <c r="R3258" s="7"/>
      <c r="S3258" s="31">
        <f t="shared" si="50"/>
        <v>26.240000000000002</v>
      </c>
      <c r="T3258" s="32"/>
    </row>
    <row r="3259" spans="1:20" s="26" customFormat="1" ht="8.25" customHeight="1">
      <c r="A3259" s="5">
        <v>118</v>
      </c>
      <c r="B3259" s="13" t="s">
        <v>753</v>
      </c>
      <c r="C3259" s="13" t="s">
        <v>754</v>
      </c>
      <c r="D3259" s="14" t="s">
        <v>274</v>
      </c>
      <c r="E3259" s="15" t="s">
        <v>5393</v>
      </c>
      <c r="F3259" s="7">
        <v>10.2</v>
      </c>
      <c r="G3259" s="7">
        <v>1.8</v>
      </c>
      <c r="H3259" s="7">
        <v>0</v>
      </c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31">
        <f t="shared" si="50"/>
        <v>12</v>
      </c>
      <c r="T3259" s="32"/>
    </row>
    <row r="3260" spans="1:20" s="26" customFormat="1" ht="8.25" customHeight="1">
      <c r="A3260" s="5">
        <v>335</v>
      </c>
      <c r="B3260" s="13" t="s">
        <v>1167</v>
      </c>
      <c r="C3260" s="13" t="s">
        <v>1168</v>
      </c>
      <c r="D3260" s="14" t="s">
        <v>274</v>
      </c>
      <c r="E3260" s="15" t="s">
        <v>949</v>
      </c>
      <c r="F3260" s="7">
        <v>1.89</v>
      </c>
      <c r="G3260" s="7">
        <v>0</v>
      </c>
      <c r="H3260" s="7">
        <v>0</v>
      </c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31">
        <f t="shared" si="50"/>
        <v>1.89</v>
      </c>
      <c r="T3260" s="32"/>
    </row>
    <row r="3261" spans="1:20" s="26" customFormat="1" ht="8.25" customHeight="1">
      <c r="A3261" s="5">
        <v>80</v>
      </c>
      <c r="B3261" s="13" t="s">
        <v>1269</v>
      </c>
      <c r="C3261" s="13" t="s">
        <v>754</v>
      </c>
      <c r="D3261" s="14" t="s">
        <v>274</v>
      </c>
      <c r="E3261" s="15" t="s">
        <v>1227</v>
      </c>
      <c r="F3261" s="7">
        <v>0</v>
      </c>
      <c r="G3261" s="7">
        <v>3</v>
      </c>
      <c r="H3261" s="7">
        <v>16.200000000000003</v>
      </c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31">
        <f t="shared" si="50"/>
        <v>19.200000000000003</v>
      </c>
      <c r="T3261" s="32"/>
    </row>
    <row r="3262" spans="1:20" s="26" customFormat="1" ht="8.25" customHeight="1">
      <c r="A3262" s="5">
        <v>207</v>
      </c>
      <c r="B3262" s="13" t="s">
        <v>1364</v>
      </c>
      <c r="C3262" s="13" t="s">
        <v>754</v>
      </c>
      <c r="D3262" s="14" t="s">
        <v>274</v>
      </c>
      <c r="E3262" s="15" t="s">
        <v>1227</v>
      </c>
      <c r="F3262" s="7">
        <v>0</v>
      </c>
      <c r="G3262" s="7">
        <v>5.29</v>
      </c>
      <c r="H3262" s="7">
        <v>0</v>
      </c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31">
        <f t="shared" si="50"/>
        <v>5.29</v>
      </c>
      <c r="T3262" s="32"/>
    </row>
    <row r="3263" spans="1:20" s="26" customFormat="1" ht="8.25" customHeight="1">
      <c r="A3263" s="5">
        <v>200</v>
      </c>
      <c r="B3263" s="13" t="s">
        <v>1354</v>
      </c>
      <c r="C3263" s="13" t="s">
        <v>1355</v>
      </c>
      <c r="D3263" s="14" t="s">
        <v>274</v>
      </c>
      <c r="E3263" s="15" t="s">
        <v>1227</v>
      </c>
      <c r="F3263" s="7">
        <v>5.580000000000001</v>
      </c>
      <c r="G3263" s="7">
        <v>0</v>
      </c>
      <c r="H3263" s="7">
        <v>0</v>
      </c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31">
        <f t="shared" si="50"/>
        <v>5.580000000000001</v>
      </c>
      <c r="T3263" s="32"/>
    </row>
    <row r="3264" spans="1:20" s="26" customFormat="1" ht="8.25" customHeight="1">
      <c r="A3264" s="5">
        <v>53</v>
      </c>
      <c r="B3264" s="13" t="s">
        <v>1537</v>
      </c>
      <c r="C3264" s="13" t="s">
        <v>1538</v>
      </c>
      <c r="D3264" s="14" t="s">
        <v>274</v>
      </c>
      <c r="E3264" s="15" t="s">
        <v>1521</v>
      </c>
      <c r="F3264" s="7">
        <v>2.7</v>
      </c>
      <c r="G3264" s="7">
        <v>16.8</v>
      </c>
      <c r="H3264" s="7">
        <v>16.3575</v>
      </c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31">
        <f t="shared" si="50"/>
        <v>35.8575</v>
      </c>
      <c r="T3264" s="32"/>
    </row>
    <row r="3265" spans="1:20" s="26" customFormat="1" ht="8.25" customHeight="1">
      <c r="A3265" s="5">
        <v>385</v>
      </c>
      <c r="B3265" s="13" t="s">
        <v>1790</v>
      </c>
      <c r="C3265" s="13" t="s">
        <v>189</v>
      </c>
      <c r="D3265" s="14" t="s">
        <v>274</v>
      </c>
      <c r="E3265" s="15" t="s">
        <v>1521</v>
      </c>
      <c r="F3265" s="7">
        <v>0.9</v>
      </c>
      <c r="G3265" s="7">
        <v>0</v>
      </c>
      <c r="H3265" s="7">
        <v>0</v>
      </c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31">
        <f t="shared" si="50"/>
        <v>0.9</v>
      </c>
      <c r="T3265" s="32"/>
    </row>
    <row r="3266" spans="1:20" s="26" customFormat="1" ht="8.25" customHeight="1">
      <c r="A3266" s="12">
        <v>48</v>
      </c>
      <c r="B3266" s="13" t="s">
        <v>1805</v>
      </c>
      <c r="C3266" s="13" t="s">
        <v>754</v>
      </c>
      <c r="D3266" s="14" t="s">
        <v>274</v>
      </c>
      <c r="E3266" s="15" t="s">
        <v>1792</v>
      </c>
      <c r="F3266" s="7">
        <v>7.29</v>
      </c>
      <c r="G3266" s="7">
        <v>10.29</v>
      </c>
      <c r="H3266" s="7">
        <v>13.5</v>
      </c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31">
        <f aca="true" t="shared" si="51" ref="S3266:S3292">SUM(F3266:R3266)</f>
        <v>31.08</v>
      </c>
      <c r="T3266" s="32"/>
    </row>
    <row r="3267" spans="1:20" s="26" customFormat="1" ht="8.25" customHeight="1">
      <c r="A3267" s="12">
        <v>219</v>
      </c>
      <c r="B3267" s="13" t="s">
        <v>1923</v>
      </c>
      <c r="C3267" s="13" t="s">
        <v>1924</v>
      </c>
      <c r="D3267" s="14" t="s">
        <v>274</v>
      </c>
      <c r="E3267" s="15" t="s">
        <v>1792</v>
      </c>
      <c r="F3267" s="7">
        <v>0</v>
      </c>
      <c r="G3267" s="7">
        <v>0</v>
      </c>
      <c r="H3267" s="7">
        <v>2.7</v>
      </c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31">
        <f t="shared" si="51"/>
        <v>2.7</v>
      </c>
      <c r="T3267" s="32"/>
    </row>
    <row r="3268" spans="1:20" s="26" customFormat="1" ht="8.25" customHeight="1">
      <c r="A3268" s="5">
        <v>256</v>
      </c>
      <c r="B3268" s="13" t="s">
        <v>2337</v>
      </c>
      <c r="C3268" s="13" t="s">
        <v>754</v>
      </c>
      <c r="D3268" s="14" t="s">
        <v>274</v>
      </c>
      <c r="E3268" s="15" t="s">
        <v>2157</v>
      </c>
      <c r="F3268" s="7">
        <v>2.7</v>
      </c>
      <c r="G3268" s="7">
        <v>1.8</v>
      </c>
      <c r="H3268" s="7">
        <v>0</v>
      </c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31">
        <f t="shared" si="51"/>
        <v>4.5</v>
      </c>
      <c r="T3268" s="33"/>
    </row>
    <row r="3269" spans="1:20" s="26" customFormat="1" ht="8.25" customHeight="1">
      <c r="A3269" s="5">
        <v>47</v>
      </c>
      <c r="B3269" s="13" t="s">
        <v>2545</v>
      </c>
      <c r="C3269" s="13" t="s">
        <v>2546</v>
      </c>
      <c r="D3269" s="13" t="s">
        <v>274</v>
      </c>
      <c r="E3269" s="18" t="s">
        <v>2520</v>
      </c>
      <c r="F3269" s="7">
        <v>0</v>
      </c>
      <c r="G3269" s="7">
        <v>12.705</v>
      </c>
      <c r="H3269" s="7">
        <v>19.0575</v>
      </c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31">
        <f t="shared" si="51"/>
        <v>31.762500000000003</v>
      </c>
      <c r="T3269" s="33"/>
    </row>
    <row r="3270" spans="1:20" s="26" customFormat="1" ht="8.25" customHeight="1">
      <c r="A3270" s="5">
        <v>131</v>
      </c>
      <c r="B3270" s="13" t="s">
        <v>2931</v>
      </c>
      <c r="C3270" s="13" t="s">
        <v>2932</v>
      </c>
      <c r="D3270" s="14" t="s">
        <v>274</v>
      </c>
      <c r="E3270" s="15" t="s">
        <v>2869</v>
      </c>
      <c r="F3270" s="7">
        <v>0</v>
      </c>
      <c r="G3270" s="7">
        <v>12.599999999999998</v>
      </c>
      <c r="H3270" s="7">
        <v>0</v>
      </c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31">
        <f t="shared" si="51"/>
        <v>12.599999999999998</v>
      </c>
      <c r="T3270" s="33"/>
    </row>
    <row r="3271" spans="1:20" s="26" customFormat="1" ht="8.25" customHeight="1">
      <c r="A3271" s="5">
        <v>372</v>
      </c>
      <c r="B3271" s="13" t="s">
        <v>3409</v>
      </c>
      <c r="C3271" s="13" t="s">
        <v>3410</v>
      </c>
      <c r="D3271" s="14" t="s">
        <v>274</v>
      </c>
      <c r="E3271" s="15" t="s">
        <v>3162</v>
      </c>
      <c r="F3271" s="7">
        <v>1.89</v>
      </c>
      <c r="G3271" s="7">
        <v>0</v>
      </c>
      <c r="H3271" s="7">
        <v>0</v>
      </c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31">
        <f t="shared" si="51"/>
        <v>1.89</v>
      </c>
      <c r="T3271" s="33"/>
    </row>
    <row r="3272" spans="1:20" s="26" customFormat="1" ht="8.25" customHeight="1">
      <c r="A3272" s="5">
        <v>219</v>
      </c>
      <c r="B3272" s="13" t="s">
        <v>2545</v>
      </c>
      <c r="C3272" s="13" t="s">
        <v>2546</v>
      </c>
      <c r="D3272" s="14" t="s">
        <v>274</v>
      </c>
      <c r="E3272" s="15" t="s">
        <v>3162</v>
      </c>
      <c r="F3272" s="7">
        <v>5.4</v>
      </c>
      <c r="G3272" s="7">
        <v>0</v>
      </c>
      <c r="H3272" s="7">
        <v>0</v>
      </c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31">
        <f t="shared" si="51"/>
        <v>5.4</v>
      </c>
      <c r="T3272" s="33"/>
    </row>
    <row r="3273" spans="1:20" s="26" customFormat="1" ht="8.25" customHeight="1">
      <c r="A3273" s="5">
        <v>143</v>
      </c>
      <c r="B3273" s="13" t="s">
        <v>3532</v>
      </c>
      <c r="C3273" s="13" t="s">
        <v>3409</v>
      </c>
      <c r="D3273" s="14" t="s">
        <v>274</v>
      </c>
      <c r="E3273" s="15" t="s">
        <v>5457</v>
      </c>
      <c r="F3273" s="7">
        <v>4.5</v>
      </c>
      <c r="G3273" s="7">
        <v>8.78</v>
      </c>
      <c r="H3273" s="7">
        <v>0</v>
      </c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31">
        <f t="shared" si="51"/>
        <v>13.28</v>
      </c>
      <c r="T3273" s="33"/>
    </row>
    <row r="3274" spans="1:20" s="26" customFormat="1" ht="8.25" customHeight="1">
      <c r="A3274" s="5">
        <v>420</v>
      </c>
      <c r="B3274" s="13" t="s">
        <v>4051</v>
      </c>
      <c r="C3274" s="13" t="s">
        <v>4052</v>
      </c>
      <c r="D3274" s="14" t="s">
        <v>274</v>
      </c>
      <c r="E3274" s="15" t="s">
        <v>3756</v>
      </c>
      <c r="F3274" s="7">
        <v>0</v>
      </c>
      <c r="G3274" s="7">
        <v>1.8</v>
      </c>
      <c r="H3274" s="7">
        <v>0</v>
      </c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31">
        <f t="shared" si="51"/>
        <v>1.8</v>
      </c>
      <c r="T3274" s="33"/>
    </row>
    <row r="3275" spans="1:20" s="26" customFormat="1" ht="8.25" customHeight="1">
      <c r="A3275" s="5">
        <v>371</v>
      </c>
      <c r="B3275" s="13" t="s">
        <v>3992</v>
      </c>
      <c r="C3275" s="13" t="s">
        <v>3993</v>
      </c>
      <c r="D3275" s="14" t="s">
        <v>274</v>
      </c>
      <c r="E3275" s="15" t="s">
        <v>3756</v>
      </c>
      <c r="F3275" s="7">
        <v>2.7</v>
      </c>
      <c r="G3275" s="7">
        <v>0</v>
      </c>
      <c r="H3275" s="7">
        <v>0</v>
      </c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31">
        <f t="shared" si="51"/>
        <v>2.7</v>
      </c>
      <c r="T3275" s="33"/>
    </row>
    <row r="3276" spans="1:20" s="26" customFormat="1" ht="8.25" customHeight="1">
      <c r="A3276" s="5">
        <v>33</v>
      </c>
      <c r="B3276" s="13" t="s">
        <v>4089</v>
      </c>
      <c r="C3276" s="13" t="s">
        <v>754</v>
      </c>
      <c r="D3276" s="14" t="s">
        <v>274</v>
      </c>
      <c r="E3276" s="15" t="s">
        <v>4088</v>
      </c>
      <c r="F3276" s="7">
        <v>7.2</v>
      </c>
      <c r="G3276" s="7">
        <v>1.8</v>
      </c>
      <c r="H3276" s="7">
        <v>37.5</v>
      </c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31">
        <f t="shared" si="51"/>
        <v>46.5</v>
      </c>
      <c r="T3276" s="33"/>
    </row>
    <row r="3277" spans="1:20" s="26" customFormat="1" ht="8.25" customHeight="1">
      <c r="A3277" s="5">
        <v>93</v>
      </c>
      <c r="B3277" s="13" t="s">
        <v>4379</v>
      </c>
      <c r="C3277" s="13" t="s">
        <v>4380</v>
      </c>
      <c r="D3277" s="14" t="s">
        <v>274</v>
      </c>
      <c r="E3277" s="15" t="s">
        <v>4334</v>
      </c>
      <c r="F3277" s="7">
        <v>0</v>
      </c>
      <c r="G3277" s="7">
        <v>0</v>
      </c>
      <c r="H3277" s="7">
        <v>17.1</v>
      </c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31">
        <f t="shared" si="51"/>
        <v>17.1</v>
      </c>
      <c r="T3277" s="33"/>
    </row>
    <row r="3278" spans="1:20" s="26" customFormat="1" ht="8.25" customHeight="1">
      <c r="A3278" s="12">
        <v>67</v>
      </c>
      <c r="B3278" s="13" t="s">
        <v>2036</v>
      </c>
      <c r="C3278" s="13" t="s">
        <v>2037</v>
      </c>
      <c r="D3278" s="14" t="s">
        <v>2038</v>
      </c>
      <c r="E3278" s="15" t="s">
        <v>1977</v>
      </c>
      <c r="F3278" s="7">
        <v>0</v>
      </c>
      <c r="G3278" s="7">
        <v>3.78</v>
      </c>
      <c r="H3278" s="7">
        <v>7.5</v>
      </c>
      <c r="I3278" s="7">
        <v>4.32</v>
      </c>
      <c r="J3278" s="7"/>
      <c r="K3278" s="7"/>
      <c r="L3278" s="7"/>
      <c r="M3278" s="7">
        <v>3.6</v>
      </c>
      <c r="N3278" s="7"/>
      <c r="O3278" s="7"/>
      <c r="P3278" s="7"/>
      <c r="Q3278" s="7"/>
      <c r="R3278" s="7"/>
      <c r="S3278" s="31">
        <f t="shared" si="51"/>
        <v>19.2</v>
      </c>
      <c r="T3278" s="32"/>
    </row>
    <row r="3279" spans="1:20" s="26" customFormat="1" ht="8.25" customHeight="1">
      <c r="A3279" s="5">
        <v>120</v>
      </c>
      <c r="B3279" s="13" t="s">
        <v>5031</v>
      </c>
      <c r="C3279" s="13" t="s">
        <v>5032</v>
      </c>
      <c r="D3279" s="14" t="s">
        <v>5033</v>
      </c>
      <c r="E3279" s="15" t="s">
        <v>3756</v>
      </c>
      <c r="F3279" s="7">
        <v>0</v>
      </c>
      <c r="G3279" s="7">
        <v>0</v>
      </c>
      <c r="H3279" s="7">
        <v>13.5</v>
      </c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31">
        <f t="shared" si="51"/>
        <v>13.5</v>
      </c>
      <c r="T3279" s="33"/>
    </row>
    <row r="3280" spans="1:20" s="26" customFormat="1" ht="8.25" customHeight="1">
      <c r="A3280" s="5">
        <v>66</v>
      </c>
      <c r="B3280" s="29" t="s">
        <v>2315</v>
      </c>
      <c r="C3280" s="13" t="s">
        <v>2316</v>
      </c>
      <c r="D3280" s="14" t="s">
        <v>2317</v>
      </c>
      <c r="E3280" s="15" t="s">
        <v>5454</v>
      </c>
      <c r="F3280" s="7">
        <v>1.5</v>
      </c>
      <c r="G3280" s="7">
        <v>5</v>
      </c>
      <c r="H3280" s="7">
        <v>16.035000000000004</v>
      </c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31">
        <f t="shared" si="51"/>
        <v>22.535000000000004</v>
      </c>
      <c r="T3280" s="33"/>
    </row>
    <row r="3281" spans="1:20" s="26" customFormat="1" ht="8.25" customHeight="1">
      <c r="A3281" s="5">
        <v>135</v>
      </c>
      <c r="B3281" s="13" t="s">
        <v>4790</v>
      </c>
      <c r="C3281" s="13" t="s">
        <v>4791</v>
      </c>
      <c r="D3281" s="14" t="s">
        <v>4792</v>
      </c>
      <c r="E3281" s="15" t="s">
        <v>2520</v>
      </c>
      <c r="F3281" s="7">
        <v>0</v>
      </c>
      <c r="G3281" s="7">
        <v>0</v>
      </c>
      <c r="H3281" s="7">
        <v>0</v>
      </c>
      <c r="I3281" s="7"/>
      <c r="J3281" s="7"/>
      <c r="K3281" s="7">
        <v>10</v>
      </c>
      <c r="L3281" s="7"/>
      <c r="M3281" s="7"/>
      <c r="N3281" s="7"/>
      <c r="O3281" s="7"/>
      <c r="P3281" s="7"/>
      <c r="Q3281" s="7"/>
      <c r="R3281" s="7"/>
      <c r="S3281" s="31">
        <f t="shared" si="51"/>
        <v>10</v>
      </c>
      <c r="T3281" s="33"/>
    </row>
    <row r="3282" spans="1:20" s="26" customFormat="1" ht="8.25" customHeight="1">
      <c r="A3282" s="5">
        <v>335</v>
      </c>
      <c r="B3282" s="17" t="s">
        <v>1195</v>
      </c>
      <c r="C3282" s="17" t="s">
        <v>2754</v>
      </c>
      <c r="D3282" s="14" t="s">
        <v>2317</v>
      </c>
      <c r="E3282" s="15" t="s">
        <v>2520</v>
      </c>
      <c r="F3282" s="7">
        <v>0.9</v>
      </c>
      <c r="G3282" s="7">
        <v>1.8</v>
      </c>
      <c r="H3282" s="7">
        <v>0</v>
      </c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31">
        <f t="shared" si="51"/>
        <v>2.7</v>
      </c>
      <c r="T3282" s="33"/>
    </row>
    <row r="3283" spans="1:20" s="26" customFormat="1" ht="8.25" customHeight="1">
      <c r="A3283" s="5">
        <v>291</v>
      </c>
      <c r="B3283" s="13" t="s">
        <v>4805</v>
      </c>
      <c r="C3283" s="13" t="s">
        <v>4806</v>
      </c>
      <c r="D3283" s="14" t="s">
        <v>4792</v>
      </c>
      <c r="E3283" s="15" t="s">
        <v>2869</v>
      </c>
      <c r="F3283" s="7">
        <v>0</v>
      </c>
      <c r="G3283" s="7">
        <v>0</v>
      </c>
      <c r="H3283" s="7">
        <v>0</v>
      </c>
      <c r="I3283" s="7"/>
      <c r="J3283" s="7"/>
      <c r="K3283" s="7">
        <v>3.6</v>
      </c>
      <c r="L3283" s="7"/>
      <c r="M3283" s="7"/>
      <c r="N3283" s="7"/>
      <c r="O3283" s="7"/>
      <c r="P3283" s="7"/>
      <c r="Q3283" s="7"/>
      <c r="R3283" s="7"/>
      <c r="S3283" s="31">
        <f t="shared" si="51"/>
        <v>3.6</v>
      </c>
      <c r="T3283" s="33"/>
    </row>
    <row r="3284" spans="1:20" s="26" customFormat="1" ht="8.25" customHeight="1">
      <c r="A3284" s="5">
        <v>45</v>
      </c>
      <c r="B3284" s="13" t="s">
        <v>1195</v>
      </c>
      <c r="C3284" s="13" t="s">
        <v>2887</v>
      </c>
      <c r="D3284" s="14" t="s">
        <v>2317</v>
      </c>
      <c r="E3284" s="15" t="s">
        <v>5455</v>
      </c>
      <c r="F3284" s="7">
        <v>0</v>
      </c>
      <c r="G3284" s="7">
        <v>8.78</v>
      </c>
      <c r="H3284" s="7">
        <v>22.5</v>
      </c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31">
        <f t="shared" si="51"/>
        <v>31.28</v>
      </c>
      <c r="T3284" s="33"/>
    </row>
    <row r="3285" spans="1:20" s="26" customFormat="1" ht="8.25" customHeight="1">
      <c r="A3285" s="5">
        <v>475</v>
      </c>
      <c r="B3285" s="13" t="s">
        <v>3751</v>
      </c>
      <c r="C3285" s="13" t="s">
        <v>2180</v>
      </c>
      <c r="D3285" s="14" t="s">
        <v>2317</v>
      </c>
      <c r="E3285" s="15" t="s">
        <v>3472</v>
      </c>
      <c r="F3285" s="7">
        <v>0.9</v>
      </c>
      <c r="G3285" s="7">
        <v>0</v>
      </c>
      <c r="H3285" s="7">
        <v>0</v>
      </c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31">
        <f t="shared" si="51"/>
        <v>0.9</v>
      </c>
      <c r="T3285" s="33"/>
    </row>
    <row r="3286" spans="1:20" s="26" customFormat="1" ht="8.25" customHeight="1">
      <c r="A3286" s="5">
        <v>475</v>
      </c>
      <c r="B3286" s="13" t="s">
        <v>3752</v>
      </c>
      <c r="C3286" s="13" t="s">
        <v>3753</v>
      </c>
      <c r="D3286" s="14" t="s">
        <v>2317</v>
      </c>
      <c r="E3286" s="15" t="s">
        <v>3472</v>
      </c>
      <c r="F3286" s="7">
        <v>0.9</v>
      </c>
      <c r="G3286" s="7">
        <v>0</v>
      </c>
      <c r="H3286" s="7">
        <v>0</v>
      </c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31">
        <f t="shared" si="51"/>
        <v>0.9</v>
      </c>
      <c r="T3286" s="33"/>
    </row>
    <row r="3287" spans="1:20" s="26" customFormat="1" ht="8.25" customHeight="1">
      <c r="A3287" s="5">
        <v>475</v>
      </c>
      <c r="B3287" s="13" t="s">
        <v>4087</v>
      </c>
      <c r="C3287" s="13" t="s">
        <v>3139</v>
      </c>
      <c r="D3287" s="14" t="s">
        <v>2317</v>
      </c>
      <c r="E3287" s="15" t="s">
        <v>3756</v>
      </c>
      <c r="F3287" s="7">
        <v>0.9</v>
      </c>
      <c r="G3287" s="7">
        <v>0</v>
      </c>
      <c r="H3287" s="7">
        <v>0</v>
      </c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31">
        <f t="shared" si="51"/>
        <v>0.9</v>
      </c>
      <c r="T3287" s="33"/>
    </row>
    <row r="3288" spans="1:20" s="26" customFormat="1" ht="8.25" customHeight="1">
      <c r="A3288" s="5">
        <v>377</v>
      </c>
      <c r="B3288" s="13" t="s">
        <v>4331</v>
      </c>
      <c r="C3288" s="13" t="s">
        <v>4332</v>
      </c>
      <c r="D3288" s="14" t="s">
        <v>2317</v>
      </c>
      <c r="E3288" s="15" t="s">
        <v>4088</v>
      </c>
      <c r="F3288" s="7">
        <v>0.9</v>
      </c>
      <c r="G3288" s="7">
        <v>0</v>
      </c>
      <c r="H3288" s="7">
        <v>0</v>
      </c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31">
        <f t="shared" si="51"/>
        <v>0.9</v>
      </c>
      <c r="T3288" s="33"/>
    </row>
    <row r="3289" spans="1:20" s="26" customFormat="1" ht="8.25" customHeight="1">
      <c r="A3289" s="5">
        <v>245</v>
      </c>
      <c r="B3289" s="13" t="s">
        <v>4824</v>
      </c>
      <c r="C3289" s="13" t="s">
        <v>4825</v>
      </c>
      <c r="D3289" s="14" t="s">
        <v>4792</v>
      </c>
      <c r="E3289" s="15" t="s">
        <v>4088</v>
      </c>
      <c r="F3289" s="7">
        <v>0</v>
      </c>
      <c r="G3289" s="7">
        <v>0</v>
      </c>
      <c r="H3289" s="7">
        <v>0</v>
      </c>
      <c r="I3289" s="7"/>
      <c r="J3289" s="7"/>
      <c r="K3289" s="7">
        <v>3.6</v>
      </c>
      <c r="L3289" s="7"/>
      <c r="M3289" s="7"/>
      <c r="N3289" s="7"/>
      <c r="O3289" s="7"/>
      <c r="P3289" s="7"/>
      <c r="Q3289" s="7"/>
      <c r="R3289" s="7"/>
      <c r="S3289" s="31">
        <f t="shared" si="51"/>
        <v>3.6</v>
      </c>
      <c r="T3289" s="33"/>
    </row>
    <row r="3290" spans="1:20" s="26" customFormat="1" ht="8.25" customHeight="1">
      <c r="A3290" s="5">
        <v>377</v>
      </c>
      <c r="B3290" s="13" t="s">
        <v>1628</v>
      </c>
      <c r="C3290" s="13" t="s">
        <v>4333</v>
      </c>
      <c r="D3290" s="14" t="s">
        <v>2317</v>
      </c>
      <c r="E3290" s="15" t="s">
        <v>4088</v>
      </c>
      <c r="F3290" s="7">
        <v>0.9</v>
      </c>
      <c r="G3290" s="7">
        <v>0</v>
      </c>
      <c r="H3290" s="7">
        <v>0</v>
      </c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31">
        <f t="shared" si="51"/>
        <v>0.9</v>
      </c>
      <c r="T3290" s="33"/>
    </row>
    <row r="3291" spans="1:20" s="26" customFormat="1" ht="8.25" customHeight="1">
      <c r="A3291" s="5">
        <v>245</v>
      </c>
      <c r="B3291" s="13" t="s">
        <v>4829</v>
      </c>
      <c r="C3291" s="13" t="s">
        <v>4830</v>
      </c>
      <c r="D3291" s="14" t="s">
        <v>4792</v>
      </c>
      <c r="E3291" s="15" t="s">
        <v>4334</v>
      </c>
      <c r="F3291" s="7">
        <v>0</v>
      </c>
      <c r="G3291" s="7">
        <v>0</v>
      </c>
      <c r="H3291" s="7">
        <v>0</v>
      </c>
      <c r="I3291" s="7"/>
      <c r="J3291" s="7"/>
      <c r="K3291" s="7">
        <v>3.6</v>
      </c>
      <c r="L3291" s="7"/>
      <c r="M3291" s="7"/>
      <c r="N3291" s="7"/>
      <c r="O3291" s="7"/>
      <c r="P3291" s="7"/>
      <c r="Q3291" s="7"/>
      <c r="R3291" s="7"/>
      <c r="S3291" s="31">
        <f t="shared" si="51"/>
        <v>3.6</v>
      </c>
      <c r="T3291" s="33"/>
    </row>
    <row r="3292" spans="1:20" s="26" customFormat="1" ht="8.25" customHeight="1">
      <c r="A3292" s="5">
        <v>207</v>
      </c>
      <c r="B3292" s="13" t="s">
        <v>1635</v>
      </c>
      <c r="C3292" s="13" t="s">
        <v>1636</v>
      </c>
      <c r="D3292" s="14" t="s">
        <v>1637</v>
      </c>
      <c r="E3292" s="15" t="s">
        <v>1521</v>
      </c>
      <c r="F3292" s="7">
        <v>0</v>
      </c>
      <c r="G3292" s="7">
        <v>5.4</v>
      </c>
      <c r="H3292" s="7">
        <v>0</v>
      </c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31">
        <f t="shared" si="51"/>
        <v>5.4</v>
      </c>
      <c r="T3292" s="32"/>
    </row>
    <row r="3293" s="26" customFormat="1" ht="16.5"/>
    <row r="3294" s="26" customFormat="1" ht="16.5"/>
    <row r="3295" s="26" customFormat="1" ht="16.5"/>
    <row r="3296" s="26" customFormat="1" ht="16.5"/>
  </sheetData>
  <sheetProtection/>
  <dataValidations count="5">
    <dataValidation type="list" allowBlank="1" showInputMessage="1" showErrorMessage="1" sqref="T2:T13 T33:T34 T39:T40 T44:T54 T78:T79 T87:T124 T162:T166 T171:T195 T224:T266 T289 T292:T295 T301 T307 T311:T332 T364 T367 T369:T378 T383:T423 T474:T475 T479:T488 T502:T551 T590:T616 T639:T655 T673:T680 T693:T706 T722:T736 T747:T751 T757:T761 T767:T768 T776:T784 T801:T806 T813:T818 T823:T866 T910:T911 T915:T918 T923:T925 T928:T952 T983:T989 T1001 T1007:T1032 T1060:T1061 T1067:T1087 T1122:T1134 T1145 T1147:T1148 T1157:T1160 T1172:T1176 T1181:T1182 T1186:T1191 T1197:T1217 T1230:T1247 T1259:T1298 T1386:T1388 T1405:T1408 T1410:T1425 T1445:T1455 T1467:T1471 T1484:T1509 T1552:T1565 T1595:T1605 T1608:T1609 T1613:T1754 T1922 T1931:T1932 T1942:T1944 T1957 T1963:T1965 T1982:T1986 T1988:T1991 T2000:T2002 T2009:T2014 T2021 T2024:T2066 T2117 T2119:T2121 T2124:T2132 T2144:T2148 T2156:T2159 T2167:T2178 T2189 T2192:T2198 T2216:T2224 T2238 T2241 T2245:T2252 T2259:T2265 T2274:T2279 T2282:T2285 T2295:T2298 T2304:T2307 T2322:T2324 T2330:T2343 T2357:T2366 T2386:T2401 T2416:T2417 T2427:T2428 T2430:T2487 T2573:T2579 T2603:T2612 T2621:T2627">
      <formula1>"F-49,F-57,F-67,F+67"</formula1>
    </dataValidation>
    <dataValidation type="list" allowBlank="1" showInputMessage="1" showErrorMessage="1" sqref="T2641:T2644 T2647:T2652 T2657:T2658 T2674:T2705 T2750 T2752:T2756 T2761:T2762 T2764:T2775 T2783:T2784 T2787 T2795:T2797 T2808:T2810 T2819:T2832 T2849:T2852 T2863 T2865:T2880 T2895:T2929 T2962:T2972 T2984 T2986:T2995 T3005:T3084 T3181:T3191 T3215:T3235 T3252:T3267 T3278 T3292">
      <formula1>"F-49,F-57,F-67,F+67"</formula1>
    </dataValidation>
    <dataValidation type="custom" allowBlank="1" showInputMessage="1" showErrorMessage="1" sqref="U2">
      <formula1>"M-58,M-68,M-80,M+80"</formula1>
    </dataValidation>
    <dataValidation type="list" allowBlank="1" showInputMessage="1" showErrorMessage="1" sqref="T819:T822 T14:T32 T35:T38 T41:T43 T55:T77 T80:T86 T125:T161 T167:T170 T196:T223 T267:T288 T290:T291 T296:T300 T302:T306 T308:T310 T333:T363 T365:T366 T368 T379:T382 T424:T473 T476:T478 T489:T501 T552:T589 T617:T638 T656:T672 T681:T692 T707:T721 T737:T746 T752:T756 T762:T766 T769:T775 T785:T800 T807:T812 T867:T909 T912:T914 T919:T922 T926:T927 T953:T982 T990:T1000 T1002:T1006 T1033:T1059 T1062:T1066 T1088:T1121 T1135:T1144 T1146 T1149:T1156 T1161:T1171 T1177:T1180 T1183:T1185 T1192:T1196 T1218:T1229 T1248:T1258 T1299:T1385 T1389:T1404 T1409 T1426:T1444 T1456:T1466 T1472:T1483 T1510:T1551 T1566:T1594 T1606:T1607 T1610:T1612 T1755:T1921 T1923:T1930 T1933:T1941 T1945:T1956 T1958:T1962 T1966:T1981 T1987 T1992:T1999 T2003:T2008 T2015:T2020 T2022:T2023 T2067:T2116 T2118 T2122:T2123 T2133:T2143 T2149:T2155 T2160:T2166 T2179:T2188 T2190:T2191 T2199:T2215 T2225:T2237 T2239:T2240 T2242:T2244 T2253:T2258 T2266:T2273 T2280:T2281 T2286:T2294 T2299:T2303 T2308:T2321 T2325:T2329 T2344:T2356 T2367:T2385 T2402:T2415 T2418:T2426 T2429 T2488:T2572 T2580:T2602 T2613:T2620 T2628:T2640">
      <formula1>"M-58,M-68,M-80,M+80"</formula1>
    </dataValidation>
    <dataValidation type="list" allowBlank="1" showInputMessage="1" showErrorMessage="1" sqref="T2645:T2646 T2653:T2656 T2659:T2673 T2706:T2749 T2751 T2757:T2760 T2763 T2776:T2782 T2785:T2786 T2788:T2794 T2798:T2807 T2811:T2818 T2833:T2848 T2853:T2862 T2864 T2881:T2894 T2930:T2961 T2973:T2983 T2985 T2996:T3004 T3085:T3180 T3192:T3214 T3236:T3251 T3268:T3277 T3279:T3291">
      <formula1>"M-58,M-68,M-80,M+80"</formula1>
    </dataValidation>
  </dataValidations>
  <printOptions/>
  <pageMargins left="0.2362204724409449" right="0.2362204724409449" top="1.141732283464567" bottom="0.7480314960629921" header="0.31496062992125984" footer="0.31496062992125984"/>
  <pageSetup horizontalDpi="600" verticalDpi="600" orientation="portrait" paperSize="9" scale="90" r:id="rId4"/>
  <headerFooter>
    <oddHeader>&amp;L&amp;G&amp;C&amp;G&amp;R&amp;"HY강B,보통"World Taekwondo Federation Olympic Ranking 
</oddHeader>
    <oddFooter>&amp;C&amp;"Arial,보통"&amp;8WTF Olympic Ranking Aug 2013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monikalee1</dc:creator>
  <cp:keywords/>
  <dc:description/>
  <cp:lastModifiedBy>Lee-sm</cp:lastModifiedBy>
  <cp:lastPrinted>2013-07-30T04:29:03Z</cp:lastPrinted>
  <dcterms:created xsi:type="dcterms:W3CDTF">2013-02-07T01:15:10Z</dcterms:created>
  <dcterms:modified xsi:type="dcterms:W3CDTF">2013-08-05T07:05:14Z</dcterms:modified>
  <cp:category/>
  <cp:version/>
  <cp:contentType/>
  <cp:contentStatus/>
</cp:coreProperties>
</file>